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2006\"/>
    </mc:Choice>
  </mc:AlternateContent>
  <xr:revisionPtr revIDLastSave="0" documentId="13_ncr:1_{85E4AC37-894C-4BB7-B524-5BE521A7CBC1}" xr6:coauthVersionLast="47" xr6:coauthVersionMax="47" xr10:uidLastSave="{00000000-0000-0000-0000-000000000000}"/>
  <bookViews>
    <workbookView xWindow="28680" yWindow="-120" windowWidth="29040" windowHeight="15840" tabRatio="395" xr2:uid="{00000000-000D-0000-FFFF-FFFF00000000}"/>
  </bookViews>
  <sheets>
    <sheet name="Table 1" sheetId="2" r:id="rId1"/>
    <sheet name="Table 2" sheetId="1" r:id="rId2"/>
    <sheet name="Table 3" sheetId="4" r:id="rId3"/>
    <sheet name="Table 4" sheetId="5" r:id="rId4"/>
    <sheet name="Table 5" sheetId="3" r:id="rId5"/>
  </sheets>
  <externalReferences>
    <externalReference r:id="rId6"/>
  </externalReferences>
  <definedNames>
    <definedName name="comm" localSheetId="3">[1]E1!#REF!</definedName>
    <definedName name="comm">'Table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F8" i="1"/>
  <c r="H8" i="1"/>
  <c r="J8" i="1"/>
  <c r="L8" i="1"/>
  <c r="N8" i="1"/>
  <c r="P8" i="1"/>
  <c r="S8" i="1"/>
  <c r="C11" i="1"/>
  <c r="F11" i="1"/>
  <c r="H11" i="1"/>
  <c r="J11" i="1"/>
  <c r="L11" i="1"/>
  <c r="N11" i="1"/>
  <c r="P11" i="1"/>
  <c r="S11" i="1"/>
  <c r="C12" i="1"/>
  <c r="F12" i="1"/>
  <c r="H12" i="1"/>
  <c r="J12" i="1"/>
  <c r="L12" i="1"/>
  <c r="N12" i="1"/>
  <c r="P12" i="1"/>
  <c r="S12" i="1"/>
  <c r="C13" i="1"/>
  <c r="F13" i="1"/>
  <c r="H13" i="1"/>
  <c r="J13" i="1"/>
  <c r="L13" i="1"/>
  <c r="N13" i="1"/>
  <c r="P13" i="1"/>
  <c r="S13" i="1"/>
  <c r="C14" i="1"/>
  <c r="F14" i="1"/>
  <c r="H14" i="1"/>
  <c r="J14" i="1"/>
  <c r="L14" i="1"/>
  <c r="N14" i="1"/>
  <c r="P14" i="1"/>
  <c r="S14" i="1"/>
  <c r="C15" i="1"/>
  <c r="F15" i="1"/>
  <c r="H15" i="1"/>
  <c r="J15" i="1"/>
  <c r="L15" i="1"/>
  <c r="N15" i="1"/>
  <c r="P15" i="1"/>
  <c r="S15" i="1"/>
  <c r="C16" i="1"/>
  <c r="F16" i="1"/>
  <c r="H16" i="1"/>
  <c r="J16" i="1"/>
  <c r="L16" i="1"/>
  <c r="N16" i="1"/>
  <c r="P16" i="1"/>
  <c r="S16" i="1"/>
  <c r="C17" i="1"/>
  <c r="F17" i="1"/>
  <c r="H17" i="1"/>
  <c r="J17" i="1"/>
  <c r="L17" i="1"/>
  <c r="N17" i="1"/>
  <c r="P17" i="1"/>
  <c r="S17" i="1"/>
  <c r="C18" i="1"/>
  <c r="F18" i="1"/>
  <c r="H18" i="1"/>
  <c r="J18" i="1"/>
  <c r="L18" i="1"/>
  <c r="N18" i="1"/>
  <c r="P18" i="1"/>
  <c r="S18" i="1"/>
  <c r="C21" i="1"/>
  <c r="F21" i="1"/>
  <c r="H21" i="1"/>
  <c r="J21" i="1"/>
  <c r="L21" i="1"/>
  <c r="N21" i="1"/>
  <c r="P21" i="1"/>
  <c r="S21" i="1"/>
  <c r="C22" i="1"/>
  <c r="F22" i="1"/>
  <c r="H22" i="1"/>
  <c r="J22" i="1"/>
  <c r="L22" i="1"/>
  <c r="N22" i="1"/>
  <c r="P22" i="1"/>
  <c r="S22" i="1"/>
  <c r="C23" i="1"/>
  <c r="F23" i="1"/>
  <c r="H23" i="1"/>
  <c r="J23" i="1"/>
  <c r="L23" i="1"/>
  <c r="N23" i="1"/>
  <c r="P23" i="1"/>
  <c r="S23" i="1"/>
  <c r="C24" i="1"/>
  <c r="F24" i="1"/>
  <c r="H24" i="1"/>
  <c r="J24" i="1"/>
  <c r="L24" i="1"/>
  <c r="N24" i="1"/>
  <c r="P24" i="1"/>
  <c r="S24" i="1"/>
  <c r="C25" i="1"/>
  <c r="F25" i="1"/>
  <c r="H25" i="1"/>
  <c r="J25" i="1"/>
  <c r="L25" i="1"/>
  <c r="N25" i="1"/>
  <c r="P25" i="1"/>
  <c r="S25" i="1"/>
  <c r="C26" i="1"/>
  <c r="F26" i="1"/>
  <c r="H26" i="1"/>
  <c r="J26" i="1"/>
  <c r="L26" i="1"/>
  <c r="N26" i="1"/>
  <c r="P26" i="1"/>
  <c r="S26" i="1"/>
  <c r="C27" i="1"/>
  <c r="F27" i="1"/>
  <c r="H27" i="1"/>
  <c r="J27" i="1"/>
  <c r="L27" i="1"/>
  <c r="N27" i="1"/>
  <c r="P27" i="1"/>
  <c r="S27" i="1"/>
  <c r="C28" i="1"/>
  <c r="F28" i="1"/>
  <c r="H28" i="1"/>
  <c r="J28" i="1"/>
  <c r="L28" i="1"/>
  <c r="N28" i="1"/>
  <c r="P28" i="1"/>
  <c r="S28" i="1"/>
  <c r="C31" i="1"/>
  <c r="F31" i="1"/>
  <c r="H31" i="1"/>
  <c r="J31" i="1"/>
  <c r="L31" i="1"/>
  <c r="N31" i="1"/>
  <c r="P31" i="1"/>
  <c r="S31" i="1"/>
  <c r="C32" i="1"/>
  <c r="F32" i="1"/>
  <c r="H32" i="1"/>
  <c r="J32" i="1"/>
  <c r="L32" i="1"/>
  <c r="N32" i="1"/>
  <c r="P32" i="1"/>
  <c r="S32" i="1"/>
  <c r="C33" i="1"/>
  <c r="F33" i="1"/>
  <c r="H33" i="1"/>
  <c r="J33" i="1"/>
  <c r="L33" i="1"/>
  <c r="N33" i="1"/>
  <c r="P33" i="1"/>
  <c r="S33" i="1"/>
  <c r="C34" i="1"/>
  <c r="F34" i="1"/>
  <c r="H34" i="1"/>
  <c r="J34" i="1"/>
  <c r="L34" i="1"/>
  <c r="N34" i="1"/>
  <c r="P34" i="1"/>
  <c r="S34" i="1"/>
  <c r="C35" i="1"/>
  <c r="F35" i="1"/>
  <c r="H35" i="1"/>
  <c r="J35" i="1"/>
  <c r="L35" i="1"/>
  <c r="N35" i="1"/>
  <c r="P35" i="1"/>
  <c r="S35" i="1"/>
  <c r="C38" i="1"/>
  <c r="F38" i="1"/>
  <c r="H38" i="1"/>
  <c r="J38" i="1"/>
  <c r="L38" i="1"/>
  <c r="N38" i="1"/>
  <c r="P38" i="1"/>
  <c r="S38" i="1"/>
  <c r="C39" i="1"/>
  <c r="F39" i="1"/>
  <c r="H39" i="1"/>
  <c r="J39" i="1"/>
  <c r="L39" i="1"/>
  <c r="N39" i="1"/>
  <c r="P39" i="1"/>
  <c r="S39" i="1"/>
  <c r="C40" i="1"/>
  <c r="F40" i="1"/>
  <c r="H40" i="1"/>
  <c r="J40" i="1"/>
  <c r="L40" i="1"/>
  <c r="N40" i="1"/>
  <c r="P40" i="1"/>
  <c r="S40" i="1"/>
  <c r="C41" i="1"/>
  <c r="F41" i="1"/>
  <c r="H41" i="1"/>
  <c r="J41" i="1"/>
  <c r="L41" i="1"/>
  <c r="N41" i="1"/>
  <c r="P41" i="1"/>
  <c r="S41" i="1"/>
  <c r="C42" i="1"/>
  <c r="F42" i="1"/>
  <c r="H42" i="1"/>
  <c r="J42" i="1"/>
  <c r="L42" i="1"/>
  <c r="N42" i="1"/>
  <c r="P42" i="1"/>
  <c r="S42" i="1"/>
  <c r="C43" i="1"/>
  <c r="F43" i="1"/>
  <c r="H43" i="1"/>
  <c r="J43" i="1"/>
  <c r="L43" i="1"/>
  <c r="N43" i="1"/>
  <c r="P43" i="1"/>
  <c r="S43" i="1"/>
  <c r="C46" i="1"/>
  <c r="F46" i="1"/>
  <c r="H46" i="1"/>
  <c r="J46" i="1"/>
  <c r="L46" i="1"/>
  <c r="N46" i="1"/>
  <c r="P46" i="1"/>
  <c r="S46" i="1"/>
  <c r="C47" i="1"/>
  <c r="F47" i="1"/>
  <c r="H47" i="1"/>
  <c r="J47" i="1"/>
  <c r="L47" i="1"/>
  <c r="N47" i="1"/>
  <c r="P47" i="1"/>
  <c r="S47" i="1"/>
  <c r="C48" i="1"/>
  <c r="F48" i="1"/>
  <c r="H48" i="1"/>
  <c r="J48" i="1"/>
  <c r="L48" i="1"/>
  <c r="N48" i="1"/>
  <c r="P48" i="1"/>
  <c r="S48" i="1"/>
  <c r="C49" i="1"/>
  <c r="F49" i="1"/>
  <c r="H49" i="1"/>
  <c r="J49" i="1"/>
  <c r="L49" i="1"/>
  <c r="N49" i="1"/>
  <c r="P49" i="1"/>
  <c r="S49" i="1"/>
  <c r="C52" i="1"/>
  <c r="F52" i="1"/>
  <c r="H52" i="1"/>
  <c r="J52" i="1"/>
  <c r="L52" i="1"/>
  <c r="N52" i="1"/>
  <c r="P52" i="1"/>
  <c r="S52" i="1"/>
  <c r="C53" i="1"/>
  <c r="F53" i="1"/>
  <c r="H53" i="1"/>
  <c r="J53" i="1"/>
  <c r="L53" i="1"/>
  <c r="N53" i="1"/>
  <c r="P53" i="1"/>
  <c r="S53" i="1"/>
  <c r="C7" i="4"/>
  <c r="E7" i="4"/>
  <c r="G7" i="4"/>
  <c r="C9" i="4"/>
  <c r="E9" i="4"/>
  <c r="G9" i="4"/>
  <c r="C10" i="4"/>
  <c r="E10" i="4"/>
  <c r="G10" i="4"/>
  <c r="C11" i="4"/>
  <c r="E11" i="4"/>
  <c r="G11" i="4"/>
  <c r="C12" i="4"/>
  <c r="E12" i="4"/>
  <c r="G12" i="4"/>
  <c r="C14" i="4"/>
  <c r="E14" i="4"/>
  <c r="G14" i="4"/>
  <c r="C27" i="4"/>
  <c r="E27" i="4"/>
  <c r="G27" i="4"/>
  <c r="C29" i="4"/>
  <c r="E29" i="4"/>
  <c r="G29" i="4"/>
  <c r="C30" i="4"/>
  <c r="E30" i="4"/>
  <c r="G30" i="4"/>
  <c r="C31" i="4"/>
  <c r="E31" i="4"/>
  <c r="G31" i="4"/>
  <c r="C32" i="4"/>
  <c r="E32" i="4"/>
  <c r="G32" i="4"/>
  <c r="C34" i="4"/>
  <c r="E34" i="4"/>
  <c r="G34" i="4"/>
  <c r="D8" i="3"/>
  <c r="F8" i="3"/>
  <c r="H8" i="3"/>
  <c r="K8" i="3"/>
  <c r="M8" i="3"/>
  <c r="O8" i="3"/>
  <c r="D10" i="3"/>
  <c r="F10" i="3"/>
  <c r="H10" i="3"/>
  <c r="K10" i="3"/>
  <c r="M10" i="3"/>
  <c r="O10" i="3"/>
  <c r="D11" i="3"/>
  <c r="F11" i="3"/>
  <c r="H11" i="3"/>
  <c r="K11" i="3"/>
  <c r="M11" i="3"/>
  <c r="O11" i="3"/>
  <c r="D12" i="3"/>
  <c r="F12" i="3"/>
  <c r="H12" i="3"/>
  <c r="K12" i="3"/>
  <c r="M12" i="3"/>
  <c r="O12" i="3"/>
  <c r="D13" i="3"/>
  <c r="F13" i="3"/>
  <c r="H13" i="3"/>
  <c r="K13" i="3"/>
  <c r="M13" i="3"/>
  <c r="O13" i="3"/>
  <c r="D14" i="3"/>
  <c r="F14" i="3"/>
  <c r="H14" i="3"/>
  <c r="K14" i="3"/>
  <c r="M14" i="3"/>
  <c r="O14" i="3"/>
  <c r="D15" i="3"/>
  <c r="F15" i="3"/>
  <c r="H15" i="3"/>
  <c r="K15" i="3"/>
  <c r="M15" i="3"/>
  <c r="O15" i="3"/>
  <c r="D16" i="3"/>
  <c r="F16" i="3"/>
  <c r="H16" i="3"/>
  <c r="K16" i="3"/>
  <c r="M16" i="3"/>
  <c r="O16" i="3"/>
  <c r="D17" i="3"/>
  <c r="F17" i="3"/>
  <c r="H17" i="3"/>
  <c r="K17" i="3"/>
  <c r="M17" i="3"/>
  <c r="O17" i="3"/>
  <c r="D18" i="3"/>
  <c r="F18" i="3"/>
  <c r="H18" i="3"/>
  <c r="K18" i="3"/>
  <c r="M18" i="3"/>
  <c r="O18" i="3"/>
  <c r="D19" i="3"/>
  <c r="F19" i="3"/>
  <c r="H19" i="3"/>
  <c r="K19" i="3"/>
  <c r="M19" i="3"/>
  <c r="O19" i="3"/>
  <c r="D20" i="3"/>
  <c r="F20" i="3"/>
  <c r="H20" i="3"/>
  <c r="K20" i="3"/>
  <c r="M20" i="3"/>
  <c r="O20" i="3"/>
</calcChain>
</file>

<file path=xl/sharedStrings.xml><?xml version="1.0" encoding="utf-8"?>
<sst xmlns="http://schemas.openxmlformats.org/spreadsheetml/2006/main" count="235" uniqueCount="117">
  <si>
    <t>Total Population</t>
  </si>
  <si>
    <t xml:space="preserve">    0 - 4</t>
  </si>
  <si>
    <t xml:space="preserve">    5 - 9</t>
  </si>
  <si>
    <t xml:space="preserve">    10 - 14</t>
  </si>
  <si>
    <t xml:space="preserve">    15 - 19</t>
  </si>
  <si>
    <t xml:space="preserve">    20 - 24</t>
  </si>
  <si>
    <t xml:space="preserve">    25 - 34</t>
  </si>
  <si>
    <t xml:space="preserve">    35 - 44</t>
  </si>
  <si>
    <t xml:space="preserve">    45 - 54</t>
  </si>
  <si>
    <t xml:space="preserve">    55 - 64</t>
  </si>
  <si>
    <t xml:space="preserve">    65 - 74</t>
  </si>
  <si>
    <t>Prepared by: NWT Bureau of Statistics</t>
  </si>
  <si>
    <t>Inuit</t>
  </si>
  <si>
    <t>Metis</t>
  </si>
  <si>
    <t xml:space="preserve">    75 years &amp; over</t>
  </si>
  <si>
    <t>Total</t>
  </si>
  <si>
    <t>Age Groups</t>
  </si>
  <si>
    <t>YEARS OF AGE</t>
  </si>
  <si>
    <t>All Ages</t>
  </si>
  <si>
    <t>0 - 4</t>
  </si>
  <si>
    <t>5 - 9</t>
  </si>
  <si>
    <t>10 - 14</t>
  </si>
  <si>
    <t>15 - 19</t>
  </si>
  <si>
    <t>20 - 24</t>
  </si>
  <si>
    <t>25 - 34</t>
  </si>
  <si>
    <t>35 - 44</t>
  </si>
  <si>
    <t>45 - 54</t>
  </si>
  <si>
    <t>55 - 64</t>
  </si>
  <si>
    <t>65 - 74</t>
  </si>
  <si>
    <t>Males</t>
  </si>
  <si>
    <t>Females</t>
  </si>
  <si>
    <t>North American Indian</t>
  </si>
  <si>
    <t>Canada, 2006 Census</t>
  </si>
  <si>
    <t>75 Years
 &amp; Older</t>
  </si>
  <si>
    <t>Northwest Territories, 1996 &amp; 2006 Census Years</t>
  </si>
  <si>
    <t>%</t>
  </si>
  <si>
    <t>% Change 1996 - 2006</t>
  </si>
  <si>
    <t>Canada, 1996 &amp; 2006 Census Years</t>
  </si>
  <si>
    <t>Paulatuk</t>
  </si>
  <si>
    <t>Fort McPherson</t>
  </si>
  <si>
    <t>Inuvik</t>
  </si>
  <si>
    <t>Aklavik</t>
  </si>
  <si>
    <t>Tuktoyaktuk</t>
  </si>
  <si>
    <t>Sachs Harbour</t>
  </si>
  <si>
    <t>Sahtu</t>
  </si>
  <si>
    <t>Community</t>
  </si>
  <si>
    <t>Beaufort Delta</t>
  </si>
  <si>
    <t>South Slave</t>
  </si>
  <si>
    <t>Total population</t>
  </si>
  <si>
    <t>Persons</t>
  </si>
  <si>
    <t xml:space="preserve">% </t>
  </si>
  <si>
    <t>Northwest Territories, Census 2006</t>
  </si>
  <si>
    <t>Source: Statistics Canada, 2006 Census</t>
  </si>
  <si>
    <t>Canada</t>
  </si>
  <si>
    <t xml:space="preserve">  Newfoundland and Labrador</t>
  </si>
  <si>
    <t xml:space="preserve">  Prince Edward Island</t>
  </si>
  <si>
    <t xml:space="preserve">  Nova Scotia</t>
  </si>
  <si>
    <t xml:space="preserve">  New Brunswick</t>
  </si>
  <si>
    <t xml:space="preserve">  Quebec</t>
  </si>
  <si>
    <t xml:space="preserve">  Ontario</t>
  </si>
  <si>
    <t xml:space="preserve">  Manitoba</t>
  </si>
  <si>
    <t xml:space="preserve">  Saskatchewan</t>
  </si>
  <si>
    <t xml:space="preserve">  Alberta</t>
  </si>
  <si>
    <t xml:space="preserve">  British Columbia</t>
  </si>
  <si>
    <t xml:space="preserve">  Yukon Territory</t>
  </si>
  <si>
    <t xml:space="preserve">  Northwest Territories</t>
  </si>
  <si>
    <t xml:space="preserve">  Nunavut</t>
  </si>
  <si>
    <t>Nahanni Butte</t>
  </si>
  <si>
    <t>Behchokò</t>
  </si>
  <si>
    <t>Gamètì</t>
  </si>
  <si>
    <t>Wekweètì</t>
  </si>
  <si>
    <t>Whatì</t>
  </si>
  <si>
    <t>Yellowknife Area</t>
  </si>
  <si>
    <t>Ulukhaktok (Holman)</t>
  </si>
  <si>
    <t>Northwest Territories, 2006 Census</t>
  </si>
  <si>
    <t xml:space="preserve">    North American Indian</t>
  </si>
  <si>
    <t xml:space="preserve">    Métis</t>
  </si>
  <si>
    <t xml:space="preserve">    Inuit</t>
  </si>
  <si>
    <t>Northwest Territories</t>
  </si>
  <si>
    <t>Fort Smith</t>
  </si>
  <si>
    <t>Enterprise</t>
  </si>
  <si>
    <t>Kakisa</t>
  </si>
  <si>
    <t>Fort Liard</t>
  </si>
  <si>
    <t>Jean Marie River</t>
  </si>
  <si>
    <t>Fort Providence</t>
  </si>
  <si>
    <t>Hay River</t>
  </si>
  <si>
    <t>Hay River Reserve</t>
  </si>
  <si>
    <t>Fort Resolution</t>
  </si>
  <si>
    <t>Yellowknife</t>
  </si>
  <si>
    <t>Fort Simpson</t>
  </si>
  <si>
    <t>Wrigley</t>
  </si>
  <si>
    <t>Tulita</t>
  </si>
  <si>
    <t>Norman Wells</t>
  </si>
  <si>
    <t>Fort Good Hope</t>
  </si>
  <si>
    <t>Tsiigehtchic</t>
  </si>
  <si>
    <t>Colville Lake</t>
  </si>
  <si>
    <t>Dehcho</t>
  </si>
  <si>
    <t>Indigenous population</t>
  </si>
  <si>
    <t xml:space="preserve">    Multiple Indigenous responses</t>
  </si>
  <si>
    <t xml:space="preserve">    Other Indigenous responses</t>
  </si>
  <si>
    <t>Non-Indigenous population</t>
  </si>
  <si>
    <t>Population by Indigenous Identity and Age Group</t>
  </si>
  <si>
    <t>Population by Indigenous Identity and Community</t>
  </si>
  <si>
    <t>Population by Indigenous Identity</t>
  </si>
  <si>
    <t>Total Indigenous</t>
  </si>
  <si>
    <t>Non-Indigenous</t>
  </si>
  <si>
    <t>Other Indigenous</t>
  </si>
  <si>
    <t xml:space="preserve"> Indigenous</t>
  </si>
  <si>
    <t>Population by Indigenous Identity, by Province and Territory</t>
  </si>
  <si>
    <t>2006 Census</t>
  </si>
  <si>
    <t>Source: Statistics Canada, 1996 and 2006 Census</t>
  </si>
  <si>
    <t>Population by Indigenous Identity, Age Group and Sex</t>
  </si>
  <si>
    <t>Sambaa K’e (Trout Lake)</t>
  </si>
  <si>
    <t>Délı̨nę</t>
  </si>
  <si>
    <t>Łutselk’e</t>
  </si>
  <si>
    <t>Dettah</t>
  </si>
  <si>
    <t>Tłı̨chǫ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</si>
</sst>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?_);_(@_)"/>
    <numFmt numFmtId="167" formatCode="_(* #,##0_);_(* \(#,##0\);_(* &quot;-&quot;??_);_(@_)"/>
    <numFmt numFmtId="168" formatCode="0.0"/>
  </numFmts>
  <fonts count="15" x14ac:knownFonts="1">
    <font>
      <sz val="10"/>
      <name val="Helv"/>
    </font>
    <font>
      <sz val="10"/>
      <name val="Helv"/>
    </font>
    <font>
      <sz val="8"/>
      <name val="Helv"/>
    </font>
    <font>
      <sz val="8"/>
      <name val="Arial"/>
      <family val="2"/>
    </font>
    <font>
      <sz val="10"/>
      <name val="Tahom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13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quotePrefix="1" applyFont="1" applyBorder="1"/>
    <xf numFmtId="0" fontId="5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Fill="1" applyBorder="1" applyAlignment="1">
      <alignment vertical="center"/>
    </xf>
    <xf numFmtId="0" fontId="10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41" fontId="6" fillId="0" borderId="0" xfId="0" applyNumberFormat="1" applyFont="1"/>
    <xf numFmtId="165" fontId="6" fillId="0" borderId="0" xfId="0" applyNumberFormat="1" applyFont="1"/>
    <xf numFmtId="41" fontId="6" fillId="0" borderId="0" xfId="0" applyNumberFormat="1" applyFont="1" applyBorder="1"/>
    <xf numFmtId="3" fontId="5" fillId="0" borderId="0" xfId="0" applyNumberFormat="1" applyFont="1"/>
    <xf numFmtId="3" fontId="5" fillId="0" borderId="0" xfId="0" applyNumberFormat="1" applyFont="1" applyBorder="1"/>
    <xf numFmtId="165" fontId="5" fillId="0" borderId="0" xfId="0" applyNumberFormat="1" applyFont="1"/>
    <xf numFmtId="41" fontId="5" fillId="0" borderId="0" xfId="0" applyNumberFormat="1" applyFont="1"/>
    <xf numFmtId="41" fontId="5" fillId="0" borderId="0" xfId="0" applyNumberFormat="1" applyFont="1" applyBorder="1"/>
    <xf numFmtId="164" fontId="5" fillId="0" borderId="0" xfId="0" applyNumberFormat="1" applyFont="1"/>
    <xf numFmtId="41" fontId="5" fillId="0" borderId="0" xfId="0" quotePrefix="1" applyNumberFormat="1" applyFont="1" applyAlignment="1">
      <alignment horizontal="right"/>
    </xf>
    <xf numFmtId="0" fontId="5" fillId="0" borderId="0" xfId="0" applyFont="1" applyFill="1" applyBorder="1" applyAlignment="1">
      <alignment vertical="center"/>
    </xf>
    <xf numFmtId="0" fontId="7" fillId="0" borderId="0" xfId="0" applyFont="1"/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/>
    <xf numFmtId="41" fontId="5" fillId="0" borderId="2" xfId="0" applyNumberFormat="1" applyFont="1" applyBorder="1"/>
    <xf numFmtId="165" fontId="5" fillId="0" borderId="2" xfId="0" applyNumberFormat="1" applyFont="1" applyBorder="1"/>
    <xf numFmtId="0" fontId="5" fillId="0" borderId="0" xfId="2" applyFont="1"/>
    <xf numFmtId="0" fontId="5" fillId="0" borderId="0" xfId="2" applyFont="1" applyBorder="1" applyAlignment="1">
      <alignment horizontal="right" vertical="center"/>
    </xf>
    <xf numFmtId="0" fontId="5" fillId="0" borderId="0" xfId="2" applyFont="1" applyBorder="1"/>
    <xf numFmtId="43" fontId="6" fillId="0" borderId="0" xfId="1" applyFont="1" applyBorder="1" applyAlignment="1">
      <alignment horizontal="left"/>
    </xf>
    <xf numFmtId="3" fontId="6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8" fontId="6" fillId="0" borderId="0" xfId="2" applyNumberFormat="1" applyFont="1" applyBorder="1" applyAlignment="1">
      <alignment vertical="center"/>
    </xf>
    <xf numFmtId="43" fontId="5" fillId="0" borderId="0" xfId="1" applyFont="1" applyBorder="1" applyAlignment="1">
      <alignment horizontal="right"/>
    </xf>
    <xf numFmtId="3" fontId="5" fillId="0" borderId="0" xfId="1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43" fontId="6" fillId="0" borderId="0" xfId="1" applyFont="1" applyBorder="1" applyAlignment="1">
      <alignment horizontal="left" wrapText="1"/>
    </xf>
    <xf numFmtId="43" fontId="5" fillId="0" borderId="0" xfId="1" applyFont="1" applyBorder="1" applyAlignment="1">
      <alignment horizontal="left" indent="1"/>
    </xf>
    <xf numFmtId="164" fontId="5" fillId="0" borderId="0" xfId="1" applyNumberFormat="1" applyFont="1" applyBorder="1" applyAlignment="1">
      <alignment vertical="center"/>
    </xf>
    <xf numFmtId="168" fontId="5" fillId="0" borderId="0" xfId="2" applyNumberFormat="1" applyFont="1" applyBorder="1" applyAlignment="1">
      <alignment vertical="center"/>
    </xf>
    <xf numFmtId="0" fontId="7" fillId="0" borderId="0" xfId="2" applyFont="1"/>
    <xf numFmtId="43" fontId="5" fillId="0" borderId="3" xfId="1" applyFont="1" applyBorder="1" applyAlignment="1">
      <alignment horizontal="right"/>
    </xf>
    <xf numFmtId="0" fontId="5" fillId="0" borderId="3" xfId="2" applyFont="1" applyBorder="1" applyAlignment="1">
      <alignment horizontal="right" vertical="center"/>
    </xf>
    <xf numFmtId="0" fontId="5" fillId="0" borderId="3" xfId="2" applyFont="1" applyBorder="1" applyAlignment="1">
      <alignment horizontal="right" vertical="center" wrapText="1"/>
    </xf>
    <xf numFmtId="43" fontId="6" fillId="0" borderId="2" xfId="1" applyFont="1" applyBorder="1" applyAlignment="1">
      <alignment horizontal="left" wrapText="1"/>
    </xf>
    <xf numFmtId="3" fontId="6" fillId="0" borderId="2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8" fontId="6" fillId="0" borderId="2" xfId="2" applyNumberFormat="1" applyFont="1" applyBorder="1" applyAlignment="1">
      <alignment vertical="center"/>
    </xf>
    <xf numFmtId="0" fontId="9" fillId="0" borderId="0" xfId="2" applyFont="1"/>
    <xf numFmtId="0" fontId="9" fillId="0" borderId="0" xfId="2" applyFont="1" applyBorder="1"/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6" fillId="0" borderId="0" xfId="0" applyFont="1" applyBorder="1"/>
    <xf numFmtId="3" fontId="6" fillId="0" borderId="0" xfId="0" applyNumberFormat="1" applyFont="1" applyBorder="1"/>
    <xf numFmtId="0" fontId="5" fillId="0" borderId="0" xfId="0" applyFont="1" applyBorder="1" applyAlignment="1">
      <alignment horizontal="left" indent="1"/>
    </xf>
    <xf numFmtId="0" fontId="5" fillId="0" borderId="0" xfId="0" applyFont="1" applyAlignment="1"/>
    <xf numFmtId="0" fontId="5" fillId="0" borderId="1" xfId="0" applyFont="1" applyBorder="1"/>
    <xf numFmtId="0" fontId="5" fillId="0" borderId="2" xfId="0" applyFont="1" applyBorder="1" applyAlignment="1">
      <alignment horizontal="right" wrapText="1"/>
    </xf>
    <xf numFmtId="0" fontId="5" fillId="0" borderId="2" xfId="0" quotePrefix="1" applyFont="1" applyBorder="1" applyAlignment="1">
      <alignment horizontal="right" wrapText="1"/>
    </xf>
    <xf numFmtId="0" fontId="5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right" vertical="center" wrapText="1"/>
    </xf>
    <xf numFmtId="0" fontId="5" fillId="0" borderId="2" xfId="0" quotePrefix="1" applyFont="1" applyBorder="1" applyAlignment="1">
      <alignment horizontal="right" vertical="center" wrapText="1"/>
    </xf>
    <xf numFmtId="0" fontId="12" fillId="0" borderId="0" xfId="0" applyFont="1"/>
    <xf numFmtId="0" fontId="12" fillId="0" borderId="0" xfId="0" applyFont="1" applyBorder="1"/>
    <xf numFmtId="0" fontId="12" fillId="0" borderId="0" xfId="0" applyFont="1" applyBorder="1" applyAlignment="1">
      <alignment vertical="center"/>
    </xf>
    <xf numFmtId="167" fontId="12" fillId="0" borderId="0" xfId="1" applyNumberFormat="1" applyFont="1" applyBorder="1" applyAlignment="1">
      <alignment vertical="center"/>
    </xf>
    <xf numFmtId="166" fontId="12" fillId="0" borderId="0" xfId="1" applyNumberFormat="1" applyFont="1" applyBorder="1" applyAlignment="1">
      <alignment vertical="center"/>
    </xf>
    <xf numFmtId="167" fontId="12" fillId="0" borderId="0" xfId="0" applyNumberFormat="1" applyFont="1" applyBorder="1"/>
    <xf numFmtId="43" fontId="12" fillId="0" borderId="0" xfId="0" applyNumberFormat="1" applyFont="1" applyBorder="1"/>
    <xf numFmtId="0" fontId="13" fillId="0" borderId="0" xfId="0" applyFont="1"/>
    <xf numFmtId="167" fontId="12" fillId="0" borderId="0" xfId="1" applyNumberFormat="1" applyFont="1" applyBorder="1"/>
    <xf numFmtId="43" fontId="12" fillId="0" borderId="3" xfId="1" applyFont="1" applyBorder="1" applyAlignment="1">
      <alignment vertical="center"/>
    </xf>
    <xf numFmtId="43" fontId="12" fillId="0" borderId="3" xfId="1" applyFont="1" applyBorder="1" applyAlignment="1">
      <alignment horizontal="right" vertical="center"/>
    </xf>
    <xf numFmtId="43" fontId="12" fillId="0" borderId="3" xfId="1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167" fontId="12" fillId="0" borderId="2" xfId="1" applyNumberFormat="1" applyFont="1" applyBorder="1" applyAlignment="1">
      <alignment vertical="center"/>
    </xf>
    <xf numFmtId="166" fontId="12" fillId="0" borderId="2" xfId="1" applyNumberFormat="1" applyFont="1" applyBorder="1" applyAlignment="1">
      <alignment vertical="center"/>
    </xf>
    <xf numFmtId="43" fontId="12" fillId="0" borderId="2" xfId="0" applyNumberFormat="1" applyFont="1" applyBorder="1"/>
    <xf numFmtId="167" fontId="5" fillId="0" borderId="0" xfId="1" applyNumberFormat="1" applyFont="1"/>
    <xf numFmtId="167" fontId="5" fillId="0" borderId="2" xfId="1" applyNumberFormat="1" applyFont="1" applyBorder="1"/>
    <xf numFmtId="167" fontId="6" fillId="0" borderId="0" xfId="1" applyNumberFormat="1" applyFont="1"/>
    <xf numFmtId="0" fontId="8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8" fillId="0" borderId="0" xfId="2" applyFont="1"/>
    <xf numFmtId="0" fontId="11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Workbook1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shni/Work/Vishni/Data/Census/2001/Tables/webtables/Ethnici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"/>
      <sheetName val="E2"/>
      <sheetName val="E3"/>
      <sheetName val="E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workbookViewId="0">
      <selection sqref="A1:G1"/>
    </sheetView>
  </sheetViews>
  <sheetFormatPr defaultColWidth="10.85546875" defaultRowHeight="12" x14ac:dyDescent="0.2"/>
  <cols>
    <col min="1" max="1" width="26.85546875" style="1" customWidth="1"/>
    <col min="2" max="2" width="10.5703125" style="1" bestFit="1" customWidth="1"/>
    <col min="3" max="3" width="6.85546875" style="1" customWidth="1"/>
    <col min="4" max="4" width="2.85546875" style="1" customWidth="1"/>
    <col min="5" max="5" width="9" style="1" customWidth="1"/>
    <col min="6" max="6" width="6.85546875" style="1" customWidth="1"/>
    <col min="7" max="7" width="9" style="1" customWidth="1"/>
    <col min="8" max="8" width="6.85546875" style="1" customWidth="1"/>
    <col min="9" max="9" width="9" style="1" customWidth="1"/>
    <col min="10" max="10" width="6.85546875" style="1" customWidth="1"/>
    <col min="11" max="11" width="9" style="1" customWidth="1"/>
    <col min="12" max="12" width="6.85546875" style="1" customWidth="1"/>
    <col min="13" max="13" width="9" style="1" customWidth="1"/>
    <col min="14" max="14" width="6.85546875" style="1" customWidth="1"/>
    <col min="15" max="15" width="9" style="1" customWidth="1"/>
    <col min="16" max="16" width="6.85546875" style="1" customWidth="1"/>
    <col min="17" max="17" width="2.85546875" style="1" customWidth="1"/>
    <col min="18" max="18" width="10.5703125" style="1" customWidth="1"/>
    <col min="19" max="19" width="6.85546875" style="1" customWidth="1"/>
    <col min="20" max="16384" width="10.85546875" style="1"/>
  </cols>
  <sheetData>
    <row r="1" spans="1:19" ht="16.5" customHeight="1" x14ac:dyDescent="0.3">
      <c r="A1" s="107" t="s">
        <v>108</v>
      </c>
      <c r="B1" s="107"/>
      <c r="C1" s="107"/>
      <c r="D1" s="107"/>
      <c r="E1" s="107"/>
      <c r="F1" s="107"/>
      <c r="G1" s="107"/>
    </row>
    <row r="2" spans="1:19" ht="15" customHeight="1" x14ac:dyDescent="0.25">
      <c r="A2" s="19" t="s">
        <v>109</v>
      </c>
    </row>
    <row r="4" spans="1:19" ht="12.75" thickBot="1" x14ac:dyDescent="0.25"/>
    <row r="5" spans="1:19" ht="36.75" customHeight="1" x14ac:dyDescent="0.2">
      <c r="A5" s="20"/>
      <c r="B5" s="108" t="s">
        <v>48</v>
      </c>
      <c r="C5" s="108"/>
      <c r="D5" s="2"/>
      <c r="E5" s="108" t="s">
        <v>97</v>
      </c>
      <c r="F5" s="108"/>
      <c r="G5" s="108" t="s">
        <v>75</v>
      </c>
      <c r="H5" s="108"/>
      <c r="I5" s="108" t="s">
        <v>76</v>
      </c>
      <c r="J5" s="108"/>
      <c r="K5" s="108" t="s">
        <v>77</v>
      </c>
      <c r="L5" s="108"/>
      <c r="M5" s="108" t="s">
        <v>98</v>
      </c>
      <c r="N5" s="108"/>
      <c r="O5" s="108" t="s">
        <v>99</v>
      </c>
      <c r="P5" s="108"/>
      <c r="Q5" s="2"/>
      <c r="R5" s="108" t="s">
        <v>100</v>
      </c>
      <c r="S5" s="108"/>
    </row>
    <row r="6" spans="1:19" ht="14.1" customHeight="1" thickBot="1" x14ac:dyDescent="0.25">
      <c r="A6" s="21"/>
      <c r="B6" s="22" t="s">
        <v>49</v>
      </c>
      <c r="C6" s="23" t="s">
        <v>50</v>
      </c>
      <c r="D6" s="3"/>
      <c r="E6" s="22" t="s">
        <v>49</v>
      </c>
      <c r="F6" s="23" t="s">
        <v>50</v>
      </c>
      <c r="G6" s="22" t="s">
        <v>49</v>
      </c>
      <c r="H6" s="23" t="s">
        <v>50</v>
      </c>
      <c r="I6" s="22" t="s">
        <v>49</v>
      </c>
      <c r="J6" s="23" t="s">
        <v>50</v>
      </c>
      <c r="K6" s="22" t="s">
        <v>49</v>
      </c>
      <c r="L6" s="23" t="s">
        <v>50</v>
      </c>
      <c r="M6" s="22" t="s">
        <v>49</v>
      </c>
      <c r="N6" s="23" t="s">
        <v>50</v>
      </c>
      <c r="O6" s="22" t="s">
        <v>49</v>
      </c>
      <c r="P6" s="23" t="s">
        <v>50</v>
      </c>
      <c r="Q6" s="3"/>
      <c r="R6" s="22" t="s">
        <v>49</v>
      </c>
      <c r="S6" s="23" t="s">
        <v>50</v>
      </c>
    </row>
    <row r="7" spans="1:19" ht="14.1" customHeight="1" x14ac:dyDescent="0.2">
      <c r="A7" s="4"/>
      <c r="B7" s="4"/>
      <c r="C7" s="4"/>
      <c r="D7" s="5"/>
      <c r="E7" s="5"/>
      <c r="F7" s="5"/>
      <c r="G7" s="5"/>
      <c r="H7" s="5"/>
      <c r="I7" s="4"/>
      <c r="J7" s="4"/>
      <c r="K7" s="4"/>
      <c r="L7" s="4"/>
      <c r="M7" s="4"/>
    </row>
    <row r="8" spans="1:19" s="11" customFormat="1" ht="14.1" customHeight="1" x14ac:dyDescent="0.2">
      <c r="A8" s="6" t="s">
        <v>53</v>
      </c>
      <c r="B8" s="7">
        <v>31241030</v>
      </c>
      <c r="C8" s="8">
        <v>100</v>
      </c>
      <c r="D8" s="7"/>
      <c r="E8" s="7">
        <v>1172790</v>
      </c>
      <c r="F8" s="8">
        <v>3.7540055497530012</v>
      </c>
      <c r="G8" s="7">
        <v>698025</v>
      </c>
      <c r="H8" s="8">
        <v>2.2343213395973178</v>
      </c>
      <c r="I8" s="7">
        <v>389780</v>
      </c>
      <c r="J8" s="8">
        <v>1.2476541266405108</v>
      </c>
      <c r="K8" s="7">
        <v>50480</v>
      </c>
      <c r="L8" s="8">
        <v>0.1615823806065293</v>
      </c>
      <c r="M8" s="9">
        <v>7740</v>
      </c>
      <c r="N8" s="8">
        <v>2.4775111447990033E-2</v>
      </c>
      <c r="O8" s="10">
        <v>26760</v>
      </c>
      <c r="P8" s="8">
        <v>8.5656586866694223E-2</v>
      </c>
      <c r="R8" s="10">
        <v>30068240</v>
      </c>
      <c r="S8" s="8">
        <v>96.245994450246997</v>
      </c>
    </row>
    <row r="9" spans="1:19" s="11" customFormat="1" ht="14.1" customHeight="1" x14ac:dyDescent="0.2">
      <c r="A9" s="6"/>
      <c r="B9" s="7"/>
      <c r="C9" s="8"/>
      <c r="D9" s="7"/>
      <c r="E9" s="7"/>
      <c r="F9" s="8"/>
      <c r="G9" s="7"/>
      <c r="H9" s="8"/>
      <c r="I9" s="7"/>
      <c r="J9" s="8"/>
      <c r="K9" s="7"/>
      <c r="L9" s="8"/>
      <c r="M9" s="9"/>
      <c r="N9" s="8"/>
      <c r="O9" s="10"/>
      <c r="P9" s="8"/>
      <c r="R9" s="10"/>
      <c r="S9" s="8"/>
    </row>
    <row r="10" spans="1:19" ht="14.1" customHeight="1" x14ac:dyDescent="0.2">
      <c r="A10" s="13" t="s">
        <v>65</v>
      </c>
      <c r="B10" s="14">
        <v>41055</v>
      </c>
      <c r="C10" s="15">
        <v>100</v>
      </c>
      <c r="D10" s="16"/>
      <c r="E10" s="14">
        <v>20635</v>
      </c>
      <c r="F10" s="15">
        <v>50.261843867981973</v>
      </c>
      <c r="G10" s="14">
        <v>12640</v>
      </c>
      <c r="H10" s="15">
        <v>30.787967360857387</v>
      </c>
      <c r="I10" s="14">
        <v>3585</v>
      </c>
      <c r="J10" s="15">
        <v>8.7321885275849471</v>
      </c>
      <c r="K10" s="14">
        <v>4165</v>
      </c>
      <c r="L10" s="15">
        <v>10.144927536231885</v>
      </c>
      <c r="M10" s="14">
        <v>105</v>
      </c>
      <c r="N10" s="15">
        <v>0.25575447570332482</v>
      </c>
      <c r="O10" s="17">
        <v>145</v>
      </c>
      <c r="P10" s="15">
        <v>0.35318475216173423</v>
      </c>
      <c r="Q10" s="18"/>
      <c r="R10" s="17">
        <v>20420</v>
      </c>
      <c r="S10" s="15">
        <v>49.738156132018027</v>
      </c>
    </row>
    <row r="11" spans="1:19" ht="14.1" customHeight="1" x14ac:dyDescent="0.2">
      <c r="A11" s="6" t="s">
        <v>66</v>
      </c>
      <c r="B11" s="9">
        <v>29325</v>
      </c>
      <c r="C11" s="12">
        <v>100</v>
      </c>
      <c r="D11" s="9"/>
      <c r="E11" s="9">
        <v>24920</v>
      </c>
      <c r="F11" s="12">
        <v>84.978687127024727</v>
      </c>
      <c r="G11" s="9">
        <v>105</v>
      </c>
      <c r="H11" s="12">
        <v>0.35805626598465473</v>
      </c>
      <c r="I11" s="9">
        <v>130</v>
      </c>
      <c r="J11" s="12">
        <v>0.44330775788576299</v>
      </c>
      <c r="K11" s="9">
        <v>24640</v>
      </c>
      <c r="L11" s="12">
        <v>84.023870417732311</v>
      </c>
      <c r="M11" s="9">
        <v>35</v>
      </c>
      <c r="N11" s="12">
        <v>0.11935208866155159</v>
      </c>
      <c r="O11" s="9">
        <v>15</v>
      </c>
      <c r="P11" s="12">
        <v>5.1150895140664954E-2</v>
      </c>
      <c r="Q11" s="11"/>
      <c r="R11" s="9">
        <v>4410</v>
      </c>
      <c r="S11" s="12">
        <v>15.038363171355499</v>
      </c>
    </row>
    <row r="12" spans="1:19" s="4" customFormat="1" ht="14.1" customHeight="1" x14ac:dyDescent="0.2">
      <c r="A12" s="6" t="s">
        <v>64</v>
      </c>
      <c r="B12" s="9">
        <v>30190</v>
      </c>
      <c r="C12" s="12">
        <v>100</v>
      </c>
      <c r="D12" s="9"/>
      <c r="E12" s="9">
        <v>7580</v>
      </c>
      <c r="F12" s="12">
        <v>25.107651540245111</v>
      </c>
      <c r="G12" s="9">
        <v>6275</v>
      </c>
      <c r="H12" s="12">
        <v>20.785028155018217</v>
      </c>
      <c r="I12" s="9">
        <v>805</v>
      </c>
      <c r="J12" s="12">
        <v>2.6664458429943689</v>
      </c>
      <c r="K12" s="9">
        <v>255</v>
      </c>
      <c r="L12" s="12">
        <v>0.84465054653858895</v>
      </c>
      <c r="M12" s="9">
        <v>55</v>
      </c>
      <c r="N12" s="12">
        <v>0.18217952964557801</v>
      </c>
      <c r="O12" s="9">
        <v>190</v>
      </c>
      <c r="P12" s="12">
        <v>0.62934746604836034</v>
      </c>
      <c r="Q12" s="6"/>
      <c r="R12" s="9">
        <v>22610</v>
      </c>
      <c r="S12" s="12">
        <v>74.892348459754885</v>
      </c>
    </row>
    <row r="13" spans="1:19" s="11" customFormat="1" ht="14.1" customHeight="1" x14ac:dyDescent="0.2">
      <c r="A13" s="6"/>
      <c r="B13" s="7"/>
      <c r="C13" s="8"/>
      <c r="D13" s="7"/>
      <c r="E13" s="7"/>
      <c r="F13" s="8"/>
      <c r="G13" s="7"/>
      <c r="H13" s="8"/>
      <c r="I13" s="7"/>
      <c r="J13" s="8"/>
      <c r="K13" s="7"/>
      <c r="L13" s="8"/>
      <c r="M13" s="9"/>
      <c r="N13" s="8"/>
      <c r="O13" s="10"/>
      <c r="P13" s="8"/>
      <c r="R13" s="10"/>
      <c r="S13" s="8"/>
    </row>
    <row r="14" spans="1:19" ht="14.1" customHeight="1" x14ac:dyDescent="0.2">
      <c r="A14" s="6" t="s">
        <v>63</v>
      </c>
      <c r="B14" s="9">
        <v>4074385</v>
      </c>
      <c r="C14" s="12">
        <v>100</v>
      </c>
      <c r="D14" s="9"/>
      <c r="E14" s="9">
        <v>196075</v>
      </c>
      <c r="F14" s="12">
        <v>4.8123827277000091</v>
      </c>
      <c r="G14" s="9">
        <v>129580</v>
      </c>
      <c r="H14" s="12">
        <v>3.1803572809147882</v>
      </c>
      <c r="I14" s="9">
        <v>59445</v>
      </c>
      <c r="J14" s="12">
        <v>1.4589931977464083</v>
      </c>
      <c r="K14" s="9">
        <v>795</v>
      </c>
      <c r="L14" s="12">
        <v>1.9512147232036245E-2</v>
      </c>
      <c r="M14" s="9">
        <v>1655</v>
      </c>
      <c r="N14" s="12">
        <v>4.0619627256628918E-2</v>
      </c>
      <c r="O14" s="10">
        <v>4605</v>
      </c>
      <c r="P14" s="12">
        <v>0.11302319245726655</v>
      </c>
      <c r="Q14" s="11"/>
      <c r="R14" s="10">
        <v>3878310</v>
      </c>
      <c r="S14" s="12">
        <v>95.187617272300002</v>
      </c>
    </row>
    <row r="15" spans="1:19" s="11" customFormat="1" ht="14.1" customHeight="1" x14ac:dyDescent="0.2">
      <c r="A15" s="6" t="s">
        <v>62</v>
      </c>
      <c r="B15" s="9">
        <v>3256355</v>
      </c>
      <c r="C15" s="12">
        <v>100</v>
      </c>
      <c r="D15" s="9"/>
      <c r="E15" s="9">
        <v>188365</v>
      </c>
      <c r="F15" s="12">
        <v>5.7845351627816992</v>
      </c>
      <c r="G15" s="9">
        <v>97280</v>
      </c>
      <c r="H15" s="12">
        <v>2.9873892742038262</v>
      </c>
      <c r="I15" s="9">
        <v>85500</v>
      </c>
      <c r="J15" s="12">
        <v>2.6256351042807062</v>
      </c>
      <c r="K15" s="9">
        <v>1610</v>
      </c>
      <c r="L15" s="12">
        <v>4.9441783834993425E-2</v>
      </c>
      <c r="M15" s="9">
        <v>1220</v>
      </c>
      <c r="N15" s="12">
        <v>3.7465202657572652E-2</v>
      </c>
      <c r="O15" s="10">
        <v>2765</v>
      </c>
      <c r="P15" s="12">
        <v>8.4910889629662617E-2</v>
      </c>
      <c r="R15" s="10">
        <v>3067990</v>
      </c>
      <c r="S15" s="12">
        <v>94.215464837218292</v>
      </c>
    </row>
    <row r="16" spans="1:19" s="11" customFormat="1" ht="14.1" customHeight="1" x14ac:dyDescent="0.2">
      <c r="A16" s="6" t="s">
        <v>61</v>
      </c>
      <c r="B16" s="9">
        <v>953850</v>
      </c>
      <c r="C16" s="12">
        <v>100</v>
      </c>
      <c r="D16" s="9"/>
      <c r="E16" s="9">
        <v>141890</v>
      </c>
      <c r="F16" s="12">
        <v>14.87550453425591</v>
      </c>
      <c r="G16" s="9">
        <v>91400</v>
      </c>
      <c r="H16" s="12">
        <v>9.5822194265345697</v>
      </c>
      <c r="I16" s="9">
        <v>48115</v>
      </c>
      <c r="J16" s="12">
        <v>5.0442941762331603</v>
      </c>
      <c r="K16" s="9">
        <v>215</v>
      </c>
      <c r="L16" s="12">
        <v>2.2540231692614144E-2</v>
      </c>
      <c r="M16" s="9">
        <v>625</v>
      </c>
      <c r="N16" s="12">
        <v>6.5523929338994591E-2</v>
      </c>
      <c r="O16" s="10">
        <v>1530</v>
      </c>
      <c r="P16" s="12">
        <v>0.16040257902185878</v>
      </c>
      <c r="R16" s="10">
        <v>811960</v>
      </c>
      <c r="S16" s="12">
        <v>85.12449546574409</v>
      </c>
    </row>
    <row r="17" spans="1:19" s="11" customFormat="1" ht="14.1" customHeight="1" x14ac:dyDescent="0.2">
      <c r="A17" s="6"/>
      <c r="B17" s="7"/>
      <c r="C17" s="8"/>
      <c r="D17" s="7"/>
      <c r="E17" s="7"/>
      <c r="F17" s="8"/>
      <c r="G17" s="7"/>
      <c r="H17" s="8"/>
      <c r="I17" s="7"/>
      <c r="J17" s="8"/>
      <c r="K17" s="7"/>
      <c r="L17" s="8"/>
      <c r="M17" s="9"/>
      <c r="N17" s="8"/>
      <c r="O17" s="10"/>
      <c r="P17" s="8"/>
      <c r="R17" s="10"/>
      <c r="S17" s="8"/>
    </row>
    <row r="18" spans="1:19" s="11" customFormat="1" ht="14.1" customHeight="1" x14ac:dyDescent="0.2">
      <c r="A18" s="6" t="s">
        <v>60</v>
      </c>
      <c r="B18" s="9">
        <v>1133515</v>
      </c>
      <c r="C18" s="12">
        <v>100</v>
      </c>
      <c r="D18" s="9"/>
      <c r="E18" s="9">
        <v>175395</v>
      </c>
      <c r="F18" s="12">
        <v>15.473549092865996</v>
      </c>
      <c r="G18" s="9">
        <v>100645</v>
      </c>
      <c r="H18" s="12">
        <v>8.8790179221271881</v>
      </c>
      <c r="I18" s="9">
        <v>71805</v>
      </c>
      <c r="J18" s="12">
        <v>6.334719875784617</v>
      </c>
      <c r="K18" s="9">
        <v>560</v>
      </c>
      <c r="L18" s="12">
        <v>4.9403845560049932E-2</v>
      </c>
      <c r="M18" s="9">
        <v>685</v>
      </c>
      <c r="N18" s="12">
        <v>6.043148965827537E-2</v>
      </c>
      <c r="O18" s="10">
        <v>1695</v>
      </c>
      <c r="P18" s="12">
        <v>0.14953485397193683</v>
      </c>
      <c r="R18" s="10">
        <v>958120</v>
      </c>
      <c r="S18" s="12">
        <v>84.526450907134006</v>
      </c>
    </row>
    <row r="19" spans="1:19" ht="14.1" customHeight="1" x14ac:dyDescent="0.2">
      <c r="A19" s="6" t="s">
        <v>59</v>
      </c>
      <c r="B19" s="9">
        <v>12028900</v>
      </c>
      <c r="C19" s="12">
        <v>100</v>
      </c>
      <c r="D19" s="9"/>
      <c r="E19" s="9">
        <v>242495</v>
      </c>
      <c r="F19" s="12">
        <v>2.0159366193084987</v>
      </c>
      <c r="G19" s="9">
        <v>158395</v>
      </c>
      <c r="H19" s="12">
        <v>1.3167870711370118</v>
      </c>
      <c r="I19" s="9">
        <v>73605</v>
      </c>
      <c r="J19" s="12">
        <v>0.61190133761191801</v>
      </c>
      <c r="K19" s="9">
        <v>2040</v>
      </c>
      <c r="L19" s="12">
        <v>1.6959156697619899E-2</v>
      </c>
      <c r="M19" s="9">
        <v>1910</v>
      </c>
      <c r="N19" s="12">
        <v>1.5878426123751965E-2</v>
      </c>
      <c r="O19" s="10">
        <v>6540</v>
      </c>
      <c r="P19" s="12">
        <v>5.436906117766379E-2</v>
      </c>
      <c r="Q19" s="11"/>
      <c r="R19" s="10">
        <v>11786405</v>
      </c>
      <c r="S19" s="12">
        <v>97.984063380691495</v>
      </c>
    </row>
    <row r="20" spans="1:19" ht="14.1" customHeight="1" x14ac:dyDescent="0.2">
      <c r="A20" s="6" t="s">
        <v>58</v>
      </c>
      <c r="B20" s="9">
        <v>7435905</v>
      </c>
      <c r="C20" s="12">
        <v>100</v>
      </c>
      <c r="D20" s="9"/>
      <c r="E20" s="9">
        <v>108430</v>
      </c>
      <c r="F20" s="12">
        <v>1.4581950683877754</v>
      </c>
      <c r="G20" s="9">
        <v>65085</v>
      </c>
      <c r="H20" s="12">
        <v>0.87528014411157751</v>
      </c>
      <c r="I20" s="9">
        <v>27980</v>
      </c>
      <c r="J20" s="12">
        <v>0.37628237585068663</v>
      </c>
      <c r="K20" s="9">
        <v>10950</v>
      </c>
      <c r="L20" s="12">
        <v>0.14725847089224511</v>
      </c>
      <c r="M20" s="9">
        <v>960</v>
      </c>
      <c r="N20" s="12">
        <v>1.2910331694662587E-2</v>
      </c>
      <c r="O20" s="10">
        <v>3450</v>
      </c>
      <c r="P20" s="12">
        <v>4.6396504527693672E-2</v>
      </c>
      <c r="Q20" s="11"/>
      <c r="R20" s="10">
        <v>7327475</v>
      </c>
      <c r="S20" s="12">
        <v>98.541804931612219</v>
      </c>
    </row>
    <row r="21" spans="1:19" s="11" customFormat="1" ht="14.1" customHeight="1" x14ac:dyDescent="0.2">
      <c r="A21" s="6"/>
      <c r="B21" s="7"/>
      <c r="C21" s="8"/>
      <c r="D21" s="7"/>
      <c r="E21" s="7"/>
      <c r="F21" s="8"/>
      <c r="G21" s="7"/>
      <c r="H21" s="8"/>
      <c r="I21" s="7"/>
      <c r="J21" s="8"/>
      <c r="K21" s="7"/>
      <c r="L21" s="8"/>
      <c r="M21" s="9"/>
      <c r="N21" s="8"/>
      <c r="O21" s="10"/>
      <c r="P21" s="8"/>
      <c r="R21" s="10"/>
      <c r="S21" s="8"/>
    </row>
    <row r="22" spans="1:19" ht="14.1" customHeight="1" x14ac:dyDescent="0.2">
      <c r="A22" s="6" t="s">
        <v>57</v>
      </c>
      <c r="B22" s="9">
        <v>719650</v>
      </c>
      <c r="C22" s="12">
        <v>100</v>
      </c>
      <c r="D22" s="9"/>
      <c r="E22" s="9">
        <v>17655</v>
      </c>
      <c r="F22" s="12">
        <v>2.453275898005975</v>
      </c>
      <c r="G22" s="9">
        <v>12385</v>
      </c>
      <c r="H22" s="12">
        <v>1.7209754741888419</v>
      </c>
      <c r="I22" s="9">
        <v>4270</v>
      </c>
      <c r="J22" s="12">
        <v>0.59334398666018207</v>
      </c>
      <c r="K22" s="9">
        <v>185</v>
      </c>
      <c r="L22" s="12">
        <v>2.5706940874035987E-2</v>
      </c>
      <c r="M22" s="9">
        <v>100</v>
      </c>
      <c r="N22" s="12">
        <v>1.3895643715695129E-2</v>
      </c>
      <c r="O22" s="10">
        <v>710</v>
      </c>
      <c r="P22" s="12">
        <v>9.8659070381435413E-2</v>
      </c>
      <c r="Q22" s="11"/>
      <c r="R22" s="10">
        <v>701995</v>
      </c>
      <c r="S22" s="12">
        <v>97.546724101994016</v>
      </c>
    </row>
    <row r="23" spans="1:19" ht="14.1" customHeight="1" x14ac:dyDescent="0.2">
      <c r="A23" s="6" t="s">
        <v>56</v>
      </c>
      <c r="B23" s="9">
        <v>903090</v>
      </c>
      <c r="C23" s="12">
        <v>100</v>
      </c>
      <c r="D23" s="9"/>
      <c r="E23" s="9">
        <v>24175</v>
      </c>
      <c r="F23" s="12">
        <v>2.6769203512385253</v>
      </c>
      <c r="G23" s="9">
        <v>15235</v>
      </c>
      <c r="H23" s="12">
        <v>1.6869857932210524</v>
      </c>
      <c r="I23" s="9">
        <v>7680</v>
      </c>
      <c r="J23" s="12">
        <v>0.8504135800418563</v>
      </c>
      <c r="K23" s="9">
        <v>325</v>
      </c>
      <c r="L23" s="12">
        <v>3.5987553842917096E-2</v>
      </c>
      <c r="M23" s="9">
        <v>100</v>
      </c>
      <c r="N23" s="12">
        <v>1.1073093490128338E-2</v>
      </c>
      <c r="O23" s="10">
        <v>830</v>
      </c>
      <c r="P23" s="12">
        <v>9.1906675968065205E-2</v>
      </c>
      <c r="Q23" s="11"/>
      <c r="R23" s="10">
        <v>878915</v>
      </c>
      <c r="S23" s="12">
        <v>97.323079648761478</v>
      </c>
    </row>
    <row r="24" spans="1:19" s="11" customFormat="1" ht="14.1" customHeight="1" x14ac:dyDescent="0.2">
      <c r="A24" s="6" t="s">
        <v>55</v>
      </c>
      <c r="B24" s="9">
        <v>134205</v>
      </c>
      <c r="C24" s="12">
        <v>100</v>
      </c>
      <c r="D24" s="9"/>
      <c r="E24" s="9">
        <v>1730</v>
      </c>
      <c r="F24" s="12">
        <v>1.2890726873067324</v>
      </c>
      <c r="G24" s="9">
        <v>1230</v>
      </c>
      <c r="H24" s="12">
        <v>0.91650832681345706</v>
      </c>
      <c r="I24" s="9">
        <v>385</v>
      </c>
      <c r="J24" s="12">
        <v>0.28687455757982194</v>
      </c>
      <c r="K24" s="9">
        <v>30</v>
      </c>
      <c r="L24" s="12">
        <v>2.2353861629596513E-2</v>
      </c>
      <c r="M24" s="9">
        <v>10</v>
      </c>
      <c r="N24" s="12">
        <v>7.4512872098655043E-3</v>
      </c>
      <c r="O24" s="10">
        <v>75</v>
      </c>
      <c r="P24" s="12">
        <v>5.5884654073991277E-2</v>
      </c>
      <c r="R24" s="10">
        <v>132475</v>
      </c>
      <c r="S24" s="12">
        <v>98.710927312693258</v>
      </c>
    </row>
    <row r="25" spans="1:19" s="11" customFormat="1" ht="14.1" customHeight="1" thickBot="1" x14ac:dyDescent="0.25">
      <c r="A25" s="21" t="s">
        <v>54</v>
      </c>
      <c r="B25" s="24">
        <v>500610</v>
      </c>
      <c r="C25" s="25">
        <v>100</v>
      </c>
      <c r="D25" s="24"/>
      <c r="E25" s="24">
        <v>23450</v>
      </c>
      <c r="F25" s="25">
        <v>4.6842851720900507</v>
      </c>
      <c r="G25" s="24">
        <v>7765</v>
      </c>
      <c r="H25" s="25">
        <v>1.5511076486686242</v>
      </c>
      <c r="I25" s="24">
        <v>6475</v>
      </c>
      <c r="J25" s="25">
        <v>1.2934220251293422</v>
      </c>
      <c r="K25" s="24">
        <v>4715</v>
      </c>
      <c r="L25" s="25">
        <v>0.94185094185094187</v>
      </c>
      <c r="M25" s="24">
        <v>290</v>
      </c>
      <c r="N25" s="25">
        <v>5.792932622200915E-2</v>
      </c>
      <c r="O25" s="24">
        <v>4205</v>
      </c>
      <c r="P25" s="25">
        <v>0.83997523021913278</v>
      </c>
      <c r="Q25" s="21"/>
      <c r="R25" s="24">
        <v>477155</v>
      </c>
      <c r="S25" s="25">
        <v>95.314716046423371</v>
      </c>
    </row>
    <row r="27" spans="1:19" x14ac:dyDescent="0.2">
      <c r="A27" s="26" t="s">
        <v>52</v>
      </c>
    </row>
    <row r="28" spans="1:19" x14ac:dyDescent="0.2">
      <c r="A28" s="27" t="s">
        <v>11</v>
      </c>
    </row>
    <row r="32" spans="1:19" ht="14.1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19" ht="14.1" customHeight="1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2:19" ht="14.1" customHeight="1" x14ac:dyDescent="0.2"/>
  </sheetData>
  <mergeCells count="9">
    <mergeCell ref="A1:G1"/>
    <mergeCell ref="M5:N5"/>
    <mergeCell ref="O5:P5"/>
    <mergeCell ref="R5:S5"/>
    <mergeCell ref="B5:C5"/>
    <mergeCell ref="E5:F5"/>
    <mergeCell ref="G5:H5"/>
    <mergeCell ref="I5:J5"/>
    <mergeCell ref="K5:L5"/>
  </mergeCells>
  <phoneticPr fontId="3"/>
  <pageMargins left="0.74803149606299213" right="0.74803149606299213" top="0.98425196850393704" bottom="0.98425196850393704" header="0.51181102362204722" footer="0.51181102362204722"/>
  <pageSetup scale="75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7"/>
  <sheetViews>
    <sheetView workbookViewId="0">
      <selection sqref="A1:G1"/>
    </sheetView>
  </sheetViews>
  <sheetFormatPr defaultColWidth="10.85546875" defaultRowHeight="12" x14ac:dyDescent="0.2"/>
  <cols>
    <col min="1" max="1" width="20.42578125" style="1" customWidth="1"/>
    <col min="2" max="2" width="7.85546875" style="1" customWidth="1"/>
    <col min="3" max="3" width="6.85546875" style="1" customWidth="1"/>
    <col min="4" max="4" width="2.85546875" style="1" customWidth="1"/>
    <col min="5" max="5" width="7.5703125" style="1" customWidth="1"/>
    <col min="6" max="6" width="6.85546875" style="1" customWidth="1"/>
    <col min="7" max="7" width="7.5703125" style="1" customWidth="1"/>
    <col min="8" max="8" width="6.85546875" style="1" customWidth="1"/>
    <col min="9" max="9" width="7.5703125" style="1" customWidth="1"/>
    <col min="10" max="10" width="6.85546875" style="1" customWidth="1"/>
    <col min="11" max="11" width="7.5703125" style="1" customWidth="1"/>
    <col min="12" max="12" width="6.85546875" style="1" customWidth="1"/>
    <col min="13" max="13" width="7.5703125" style="1" customWidth="1"/>
    <col min="14" max="14" width="6.85546875" style="1" customWidth="1"/>
    <col min="15" max="15" width="7.5703125" style="1" customWidth="1"/>
    <col min="16" max="16" width="6.85546875" style="1" customWidth="1"/>
    <col min="17" max="17" width="2.85546875" style="1" customWidth="1"/>
    <col min="18" max="18" width="7.85546875" style="1" customWidth="1"/>
    <col min="19" max="19" width="6.85546875" style="1" customWidth="1"/>
    <col min="20" max="20" width="10.85546875" style="1" customWidth="1"/>
    <col min="21" max="21" width="8.42578125" style="1" customWidth="1"/>
    <col min="22" max="16384" width="10.85546875" style="1"/>
  </cols>
  <sheetData>
    <row r="1" spans="1:21" ht="17.25" customHeight="1" x14ac:dyDescent="0.3">
      <c r="A1" s="107" t="s">
        <v>102</v>
      </c>
      <c r="B1" s="107"/>
      <c r="C1" s="107"/>
      <c r="D1" s="107"/>
      <c r="E1" s="107"/>
      <c r="F1" s="107"/>
      <c r="G1" s="107"/>
    </row>
    <row r="2" spans="1:21" ht="15" customHeight="1" x14ac:dyDescent="0.25">
      <c r="A2" s="42" t="s">
        <v>51</v>
      </c>
    </row>
    <row r="3" spans="1:21" ht="14.1" customHeight="1" x14ac:dyDescent="0.2"/>
    <row r="4" spans="1:21" ht="14.1" customHeight="1" thickBot="1" x14ac:dyDescent="0.25">
      <c r="D4" s="4"/>
      <c r="Q4" s="4"/>
    </row>
    <row r="5" spans="1:21" s="29" customFormat="1" ht="36" customHeight="1" x14ac:dyDescent="0.2">
      <c r="A5" s="20"/>
      <c r="B5" s="109" t="s">
        <v>48</v>
      </c>
      <c r="C5" s="109"/>
      <c r="D5" s="2"/>
      <c r="E5" s="109" t="s">
        <v>97</v>
      </c>
      <c r="F5" s="109"/>
      <c r="G5" s="109" t="s">
        <v>75</v>
      </c>
      <c r="H5" s="109"/>
      <c r="I5" s="109" t="s">
        <v>76</v>
      </c>
      <c r="J5" s="109"/>
      <c r="K5" s="109" t="s">
        <v>77</v>
      </c>
      <c r="L5" s="109"/>
      <c r="M5" s="109" t="s">
        <v>98</v>
      </c>
      <c r="N5" s="109"/>
      <c r="O5" s="109" t="s">
        <v>99</v>
      </c>
      <c r="P5" s="109"/>
      <c r="Q5" s="43"/>
      <c r="R5" s="109" t="s">
        <v>100</v>
      </c>
      <c r="S5" s="109"/>
    </row>
    <row r="6" spans="1:21" ht="15" customHeight="1" thickBot="1" x14ac:dyDescent="0.25">
      <c r="A6" s="45" t="s">
        <v>45</v>
      </c>
      <c r="B6" s="46" t="s">
        <v>49</v>
      </c>
      <c r="C6" s="47" t="s">
        <v>50</v>
      </c>
      <c r="D6" s="3"/>
      <c r="E6" s="46" t="s">
        <v>49</v>
      </c>
      <c r="F6" s="47" t="s">
        <v>50</v>
      </c>
      <c r="G6" s="46" t="s">
        <v>49</v>
      </c>
      <c r="H6" s="47" t="s">
        <v>50</v>
      </c>
      <c r="I6" s="46" t="s">
        <v>49</v>
      </c>
      <c r="J6" s="47" t="s">
        <v>50</v>
      </c>
      <c r="K6" s="46" t="s">
        <v>49</v>
      </c>
      <c r="L6" s="47" t="s">
        <v>50</v>
      </c>
      <c r="M6" s="46" t="s">
        <v>49</v>
      </c>
      <c r="N6" s="47" t="s">
        <v>50</v>
      </c>
      <c r="O6" s="46" t="s">
        <v>49</v>
      </c>
      <c r="P6" s="47" t="s">
        <v>50</v>
      </c>
      <c r="Q6" s="44"/>
      <c r="R6" s="46" t="s">
        <v>49</v>
      </c>
      <c r="S6" s="47" t="s">
        <v>50</v>
      </c>
    </row>
    <row r="7" spans="1:21" ht="14.1" customHeight="1" x14ac:dyDescent="0.2">
      <c r="D7" s="4"/>
      <c r="Q7" s="4"/>
    </row>
    <row r="8" spans="1:21" ht="14.1" customHeight="1" x14ac:dyDescent="0.2">
      <c r="A8" s="30" t="s">
        <v>78</v>
      </c>
      <c r="B8" s="31">
        <v>41055</v>
      </c>
      <c r="C8" s="32">
        <f>+B8/$B8*100</f>
        <v>100</v>
      </c>
      <c r="D8" s="33"/>
      <c r="E8" s="31">
        <v>20640</v>
      </c>
      <c r="F8" s="32">
        <f>+E8/$B8*100</f>
        <v>50.274022652539273</v>
      </c>
      <c r="G8" s="31">
        <v>12640</v>
      </c>
      <c r="H8" s="32">
        <f>+G8/$B8*100</f>
        <v>30.787967360857387</v>
      </c>
      <c r="I8" s="31">
        <v>3580</v>
      </c>
      <c r="J8" s="32">
        <f>+I8/$B8*100</f>
        <v>8.7200097430276458</v>
      </c>
      <c r="K8" s="31">
        <v>4160</v>
      </c>
      <c r="L8" s="32">
        <f>+K8/$B8*100</f>
        <v>10.132748751674583</v>
      </c>
      <c r="M8" s="31">
        <v>105</v>
      </c>
      <c r="N8" s="32">
        <f>+M8/$B8*100</f>
        <v>0.25575447570332482</v>
      </c>
      <c r="O8" s="31">
        <v>145</v>
      </c>
      <c r="P8" s="32">
        <f>+O8/$B8*100</f>
        <v>0.35318475216173423</v>
      </c>
      <c r="Q8" s="33"/>
      <c r="R8" s="31">
        <v>20420</v>
      </c>
      <c r="S8" s="32">
        <f>+R8/$B8*100</f>
        <v>49.738156132018027</v>
      </c>
    </row>
    <row r="9" spans="1:21" ht="14.1" customHeight="1" x14ac:dyDescent="0.2">
      <c r="B9" s="34"/>
      <c r="C9" s="34"/>
      <c r="D9" s="35"/>
      <c r="E9" s="34"/>
      <c r="F9" s="36"/>
      <c r="G9" s="34"/>
      <c r="H9" s="36"/>
      <c r="I9" s="34"/>
      <c r="J9" s="36"/>
      <c r="K9" s="34"/>
      <c r="L9" s="36"/>
      <c r="M9" s="34"/>
      <c r="N9" s="36"/>
      <c r="O9" s="34"/>
      <c r="P9" s="36"/>
      <c r="Q9" s="35"/>
      <c r="R9" s="34"/>
      <c r="S9" s="36"/>
    </row>
    <row r="10" spans="1:21" ht="14.1" customHeight="1" x14ac:dyDescent="0.2">
      <c r="A10" s="30" t="s">
        <v>46</v>
      </c>
      <c r="B10" s="34"/>
      <c r="C10" s="34"/>
      <c r="D10" s="35"/>
      <c r="E10" s="34"/>
      <c r="F10" s="36"/>
      <c r="G10" s="34"/>
      <c r="H10" s="36"/>
      <c r="I10" s="34"/>
      <c r="J10" s="36"/>
      <c r="K10" s="34"/>
      <c r="L10" s="36"/>
      <c r="M10" s="34"/>
      <c r="N10" s="36"/>
      <c r="O10" s="34"/>
      <c r="P10" s="36"/>
      <c r="Q10" s="35"/>
      <c r="R10" s="34"/>
      <c r="S10" s="36"/>
    </row>
    <row r="11" spans="1:21" ht="14.1" customHeight="1" x14ac:dyDescent="0.2">
      <c r="A11" s="1" t="s">
        <v>41</v>
      </c>
      <c r="B11" s="37">
        <v>590</v>
      </c>
      <c r="C11" s="36">
        <f t="shared" ref="C11:C17" si="0">+B11/$B11*100</f>
        <v>100</v>
      </c>
      <c r="D11" s="38"/>
      <c r="E11" s="37">
        <v>545</v>
      </c>
      <c r="F11" s="36">
        <f t="shared" ref="F11:H18" si="1">+E11/$B11*100</f>
        <v>92.372881355932208</v>
      </c>
      <c r="G11" s="37">
        <v>185</v>
      </c>
      <c r="H11" s="36">
        <f t="shared" si="1"/>
        <v>31.35593220338983</v>
      </c>
      <c r="I11" s="37">
        <v>10</v>
      </c>
      <c r="J11" s="36">
        <f t="shared" ref="J11:J18" si="2">+I11/$B11*100</f>
        <v>1.6949152542372881</v>
      </c>
      <c r="K11" s="37">
        <v>350</v>
      </c>
      <c r="L11" s="36">
        <f t="shared" ref="L11:L18" si="3">+K11/$B11*100</f>
        <v>59.322033898305079</v>
      </c>
      <c r="M11" s="37">
        <v>10</v>
      </c>
      <c r="N11" s="36">
        <f t="shared" ref="N11:N18" si="4">+M11/$B11*100</f>
        <v>1.6949152542372881</v>
      </c>
      <c r="O11" s="37">
        <v>0</v>
      </c>
      <c r="P11" s="36">
        <f t="shared" ref="P11:P18" si="5">+O11/$B11*100</f>
        <v>0</v>
      </c>
      <c r="Q11" s="38"/>
      <c r="R11" s="37">
        <v>45</v>
      </c>
      <c r="S11" s="36">
        <f t="shared" ref="S11:S18" si="6">+R11/$B11*100</f>
        <v>7.6271186440677967</v>
      </c>
      <c r="T11" s="39"/>
      <c r="U11" s="34"/>
    </row>
    <row r="12" spans="1:21" ht="14.1" customHeight="1" x14ac:dyDescent="0.2">
      <c r="A12" s="1" t="s">
        <v>39</v>
      </c>
      <c r="B12" s="37">
        <v>775</v>
      </c>
      <c r="C12" s="36">
        <f t="shared" si="0"/>
        <v>100</v>
      </c>
      <c r="D12" s="38"/>
      <c r="E12" s="37">
        <v>715</v>
      </c>
      <c r="F12" s="36">
        <f t="shared" si="1"/>
        <v>92.258064516129039</v>
      </c>
      <c r="G12" s="37">
        <v>650</v>
      </c>
      <c r="H12" s="36">
        <f t="shared" si="1"/>
        <v>83.870967741935488</v>
      </c>
      <c r="I12" s="37">
        <v>25</v>
      </c>
      <c r="J12" s="36">
        <f t="shared" si="2"/>
        <v>3.225806451612903</v>
      </c>
      <c r="K12" s="37">
        <v>25</v>
      </c>
      <c r="L12" s="36">
        <f t="shared" si="3"/>
        <v>3.225806451612903</v>
      </c>
      <c r="M12" s="37">
        <v>0</v>
      </c>
      <c r="N12" s="36">
        <f t="shared" si="4"/>
        <v>0</v>
      </c>
      <c r="O12" s="37">
        <v>10</v>
      </c>
      <c r="P12" s="36">
        <f t="shared" si="5"/>
        <v>1.2903225806451613</v>
      </c>
      <c r="Q12" s="38"/>
      <c r="R12" s="37">
        <v>65</v>
      </c>
      <c r="S12" s="36">
        <f t="shared" si="6"/>
        <v>8.3870967741935498</v>
      </c>
      <c r="T12" s="39"/>
      <c r="U12" s="34"/>
    </row>
    <row r="13" spans="1:21" ht="14.1" customHeight="1" x14ac:dyDescent="0.2">
      <c r="A13" s="1" t="s">
        <v>40</v>
      </c>
      <c r="B13" s="37">
        <v>3430</v>
      </c>
      <c r="C13" s="36">
        <f t="shared" si="0"/>
        <v>100</v>
      </c>
      <c r="D13" s="38"/>
      <c r="E13" s="37">
        <v>2170</v>
      </c>
      <c r="F13" s="36">
        <f t="shared" si="1"/>
        <v>63.265306122448983</v>
      </c>
      <c r="G13" s="37">
        <v>630</v>
      </c>
      <c r="H13" s="36">
        <f t="shared" si="1"/>
        <v>18.367346938775512</v>
      </c>
      <c r="I13" s="37">
        <v>160</v>
      </c>
      <c r="J13" s="36">
        <f t="shared" si="2"/>
        <v>4.6647230320699711</v>
      </c>
      <c r="K13" s="37">
        <v>1340</v>
      </c>
      <c r="L13" s="36">
        <f t="shared" si="3"/>
        <v>39.067055393586003</v>
      </c>
      <c r="M13" s="37">
        <v>0</v>
      </c>
      <c r="N13" s="36">
        <f t="shared" si="4"/>
        <v>0</v>
      </c>
      <c r="O13" s="37">
        <v>40</v>
      </c>
      <c r="P13" s="36">
        <f t="shared" si="5"/>
        <v>1.1661807580174928</v>
      </c>
      <c r="Q13" s="38"/>
      <c r="R13" s="37">
        <v>1260</v>
      </c>
      <c r="S13" s="36">
        <f t="shared" si="6"/>
        <v>36.734693877551024</v>
      </c>
      <c r="T13" s="39"/>
      <c r="U13" s="34"/>
    </row>
    <row r="14" spans="1:21" ht="14.1" customHeight="1" x14ac:dyDescent="0.2">
      <c r="A14" s="1" t="s">
        <v>38</v>
      </c>
      <c r="B14" s="37">
        <v>295</v>
      </c>
      <c r="C14" s="36">
        <f t="shared" si="0"/>
        <v>100</v>
      </c>
      <c r="D14" s="38"/>
      <c r="E14" s="37">
        <v>265</v>
      </c>
      <c r="F14" s="36">
        <f t="shared" si="1"/>
        <v>89.830508474576277</v>
      </c>
      <c r="G14" s="40">
        <v>0</v>
      </c>
      <c r="H14" s="36">
        <f t="shared" si="1"/>
        <v>0</v>
      </c>
      <c r="I14" s="40">
        <v>10</v>
      </c>
      <c r="J14" s="36">
        <f t="shared" si="2"/>
        <v>3.3898305084745761</v>
      </c>
      <c r="K14" s="37">
        <v>260</v>
      </c>
      <c r="L14" s="36">
        <f t="shared" si="3"/>
        <v>88.135593220338976</v>
      </c>
      <c r="M14" s="40">
        <v>0</v>
      </c>
      <c r="N14" s="36">
        <f t="shared" si="4"/>
        <v>0</v>
      </c>
      <c r="O14" s="40">
        <v>0</v>
      </c>
      <c r="P14" s="36">
        <f t="shared" si="5"/>
        <v>0</v>
      </c>
      <c r="Q14" s="38"/>
      <c r="R14" s="37">
        <v>30</v>
      </c>
      <c r="S14" s="36">
        <f t="shared" si="6"/>
        <v>10.16949152542373</v>
      </c>
      <c r="T14" s="39"/>
      <c r="U14" s="34"/>
    </row>
    <row r="15" spans="1:21" ht="14.1" customHeight="1" x14ac:dyDescent="0.2">
      <c r="A15" s="1" t="s">
        <v>43</v>
      </c>
      <c r="B15" s="37">
        <v>120</v>
      </c>
      <c r="C15" s="36">
        <f t="shared" si="0"/>
        <v>100</v>
      </c>
      <c r="D15" s="38"/>
      <c r="E15" s="37">
        <v>105</v>
      </c>
      <c r="F15" s="36">
        <f t="shared" si="1"/>
        <v>87.5</v>
      </c>
      <c r="G15" s="40">
        <v>0</v>
      </c>
      <c r="H15" s="36">
        <f t="shared" si="1"/>
        <v>0</v>
      </c>
      <c r="I15" s="40">
        <v>0</v>
      </c>
      <c r="J15" s="36">
        <f t="shared" si="2"/>
        <v>0</v>
      </c>
      <c r="K15" s="37">
        <v>100</v>
      </c>
      <c r="L15" s="36">
        <f t="shared" si="3"/>
        <v>83.333333333333343</v>
      </c>
      <c r="M15" s="40">
        <v>0</v>
      </c>
      <c r="N15" s="36">
        <f t="shared" si="4"/>
        <v>0</v>
      </c>
      <c r="O15" s="40">
        <v>0</v>
      </c>
      <c r="P15" s="36">
        <f t="shared" si="5"/>
        <v>0</v>
      </c>
      <c r="Q15" s="38"/>
      <c r="R15" s="40">
        <v>15</v>
      </c>
      <c r="S15" s="36">
        <f t="shared" si="6"/>
        <v>12.5</v>
      </c>
      <c r="T15" s="39"/>
      <c r="U15" s="34"/>
    </row>
    <row r="16" spans="1:21" ht="14.1" customHeight="1" x14ac:dyDescent="0.2">
      <c r="A16" s="1" t="s">
        <v>94</v>
      </c>
      <c r="B16" s="37">
        <v>175</v>
      </c>
      <c r="C16" s="36">
        <f t="shared" si="0"/>
        <v>100</v>
      </c>
      <c r="D16" s="38"/>
      <c r="E16" s="37">
        <v>155</v>
      </c>
      <c r="F16" s="36">
        <f t="shared" si="1"/>
        <v>88.571428571428569</v>
      </c>
      <c r="G16" s="37">
        <v>125</v>
      </c>
      <c r="H16" s="36">
        <f t="shared" si="1"/>
        <v>71.428571428571431</v>
      </c>
      <c r="I16" s="37">
        <v>10</v>
      </c>
      <c r="J16" s="36">
        <f t="shared" si="2"/>
        <v>5.7142857142857144</v>
      </c>
      <c r="K16" s="37">
        <v>25</v>
      </c>
      <c r="L16" s="36">
        <f t="shared" si="3"/>
        <v>14.285714285714285</v>
      </c>
      <c r="M16" s="37">
        <v>0</v>
      </c>
      <c r="N16" s="36">
        <f t="shared" si="4"/>
        <v>0</v>
      </c>
      <c r="O16" s="37">
        <v>0</v>
      </c>
      <c r="P16" s="36">
        <f t="shared" si="5"/>
        <v>0</v>
      </c>
      <c r="Q16" s="38"/>
      <c r="R16" s="37">
        <v>20</v>
      </c>
      <c r="S16" s="36">
        <f t="shared" si="6"/>
        <v>11.428571428571429</v>
      </c>
      <c r="T16" s="39"/>
      <c r="U16" s="34"/>
    </row>
    <row r="17" spans="1:21" ht="14.1" customHeight="1" x14ac:dyDescent="0.2">
      <c r="A17" s="1" t="s">
        <v>42</v>
      </c>
      <c r="B17" s="37">
        <v>870</v>
      </c>
      <c r="C17" s="36">
        <f t="shared" si="0"/>
        <v>100</v>
      </c>
      <c r="D17" s="38"/>
      <c r="E17" s="37">
        <v>730</v>
      </c>
      <c r="F17" s="36">
        <f t="shared" si="1"/>
        <v>83.908045977011497</v>
      </c>
      <c r="G17" s="37">
        <v>20</v>
      </c>
      <c r="H17" s="36">
        <f t="shared" si="1"/>
        <v>2.2988505747126435</v>
      </c>
      <c r="I17" s="37">
        <v>0</v>
      </c>
      <c r="J17" s="36">
        <f t="shared" si="2"/>
        <v>0</v>
      </c>
      <c r="K17" s="37">
        <v>705</v>
      </c>
      <c r="L17" s="36">
        <f t="shared" si="3"/>
        <v>81.034482758620683</v>
      </c>
      <c r="M17" s="37">
        <v>0</v>
      </c>
      <c r="N17" s="36">
        <f t="shared" si="4"/>
        <v>0</v>
      </c>
      <c r="O17" s="40">
        <v>0</v>
      </c>
      <c r="P17" s="36">
        <f t="shared" si="5"/>
        <v>0</v>
      </c>
      <c r="Q17" s="38"/>
      <c r="R17" s="37">
        <v>140</v>
      </c>
      <c r="S17" s="36">
        <f t="shared" si="6"/>
        <v>16.091954022988507</v>
      </c>
      <c r="T17" s="39"/>
      <c r="U17" s="34"/>
    </row>
    <row r="18" spans="1:21" ht="14.1" customHeight="1" x14ac:dyDescent="0.2">
      <c r="A18" s="1" t="s">
        <v>73</v>
      </c>
      <c r="B18" s="37">
        <v>400</v>
      </c>
      <c r="C18" s="36">
        <f>+B18/$B18*100</f>
        <v>100</v>
      </c>
      <c r="D18" s="38"/>
      <c r="E18" s="37">
        <v>365</v>
      </c>
      <c r="F18" s="36">
        <f t="shared" si="1"/>
        <v>91.25</v>
      </c>
      <c r="G18" s="40">
        <v>0</v>
      </c>
      <c r="H18" s="36">
        <f t="shared" si="1"/>
        <v>0</v>
      </c>
      <c r="I18" s="40">
        <v>0</v>
      </c>
      <c r="J18" s="36">
        <f t="shared" si="2"/>
        <v>0</v>
      </c>
      <c r="K18" s="37">
        <v>365</v>
      </c>
      <c r="L18" s="36">
        <f t="shared" si="3"/>
        <v>91.25</v>
      </c>
      <c r="M18" s="40">
        <v>0</v>
      </c>
      <c r="N18" s="36">
        <f t="shared" si="4"/>
        <v>0</v>
      </c>
      <c r="O18" s="40">
        <v>0</v>
      </c>
      <c r="P18" s="36">
        <f t="shared" si="5"/>
        <v>0</v>
      </c>
      <c r="Q18" s="38"/>
      <c r="R18" s="37">
        <v>35</v>
      </c>
      <c r="S18" s="36">
        <f t="shared" si="6"/>
        <v>8.75</v>
      </c>
      <c r="T18" s="39"/>
      <c r="U18" s="34"/>
    </row>
    <row r="19" spans="1:21" ht="14.1" customHeight="1" x14ac:dyDescent="0.2">
      <c r="B19" s="37"/>
      <c r="C19" s="36"/>
      <c r="D19" s="38"/>
      <c r="E19" s="37"/>
      <c r="F19" s="36"/>
      <c r="G19" s="37"/>
      <c r="H19" s="36"/>
      <c r="I19" s="37"/>
      <c r="J19" s="36"/>
      <c r="K19" s="37"/>
      <c r="L19" s="36"/>
      <c r="M19" s="37"/>
      <c r="N19" s="36"/>
      <c r="O19" s="37"/>
      <c r="P19" s="36"/>
      <c r="Q19" s="38"/>
      <c r="R19" s="37"/>
      <c r="S19" s="36"/>
    </row>
    <row r="20" spans="1:21" ht="14.1" customHeight="1" x14ac:dyDescent="0.2">
      <c r="A20" s="30" t="s">
        <v>96</v>
      </c>
      <c r="B20" s="37"/>
      <c r="C20" s="36"/>
      <c r="D20" s="38"/>
      <c r="E20" s="37"/>
      <c r="F20" s="36"/>
      <c r="G20" s="37"/>
      <c r="H20" s="36"/>
      <c r="I20" s="37"/>
      <c r="J20" s="36"/>
      <c r="K20" s="37"/>
      <c r="L20" s="36"/>
      <c r="M20" s="37"/>
      <c r="N20" s="36"/>
      <c r="O20" s="37"/>
      <c r="P20" s="36"/>
      <c r="Q20" s="38"/>
      <c r="R20" s="37"/>
      <c r="S20" s="36"/>
    </row>
    <row r="21" spans="1:21" ht="14.1" customHeight="1" x14ac:dyDescent="0.2">
      <c r="A21" s="1" t="s">
        <v>82</v>
      </c>
      <c r="B21" s="37">
        <v>580</v>
      </c>
      <c r="C21" s="36">
        <f t="shared" ref="C21:C28" si="7">+B21/$B21*100</f>
        <v>100</v>
      </c>
      <c r="D21" s="38"/>
      <c r="E21" s="37">
        <v>520</v>
      </c>
      <c r="F21" s="36">
        <f t="shared" ref="F21:H28" si="8">+E21/$B21*100</f>
        <v>89.65517241379311</v>
      </c>
      <c r="G21" s="37">
        <v>510</v>
      </c>
      <c r="H21" s="36">
        <f t="shared" si="8"/>
        <v>87.931034482758619</v>
      </c>
      <c r="I21" s="37">
        <v>10</v>
      </c>
      <c r="J21" s="36">
        <f t="shared" ref="J21:J28" si="9">+I21/$B21*100</f>
        <v>1.7241379310344827</v>
      </c>
      <c r="K21" s="40">
        <v>0</v>
      </c>
      <c r="L21" s="36">
        <f t="shared" ref="L21:L28" si="10">+K21/$B21*100</f>
        <v>0</v>
      </c>
      <c r="M21" s="40">
        <v>0</v>
      </c>
      <c r="N21" s="36">
        <f t="shared" ref="N21:N28" si="11">+M21/$B21*100</f>
        <v>0</v>
      </c>
      <c r="O21" s="37">
        <v>10</v>
      </c>
      <c r="P21" s="36">
        <f t="shared" ref="P21:P28" si="12">+O21/$B21*100</f>
        <v>1.7241379310344827</v>
      </c>
      <c r="Q21" s="38"/>
      <c r="R21" s="37">
        <v>65</v>
      </c>
      <c r="S21" s="36">
        <f t="shared" ref="S21:S28" si="13">+R21/$B21*100</f>
        <v>11.206896551724139</v>
      </c>
      <c r="T21" s="39"/>
      <c r="U21" s="34"/>
    </row>
    <row r="22" spans="1:21" ht="14.1" customHeight="1" x14ac:dyDescent="0.2">
      <c r="A22" s="1" t="s">
        <v>84</v>
      </c>
      <c r="B22" s="37">
        <v>715</v>
      </c>
      <c r="C22" s="36">
        <f t="shared" si="7"/>
        <v>100</v>
      </c>
      <c r="D22" s="38"/>
      <c r="E22" s="37">
        <v>670</v>
      </c>
      <c r="F22" s="36">
        <f t="shared" si="8"/>
        <v>93.706293706293707</v>
      </c>
      <c r="G22" s="37">
        <v>580</v>
      </c>
      <c r="H22" s="36">
        <f t="shared" si="8"/>
        <v>81.11888111888112</v>
      </c>
      <c r="I22" s="37">
        <v>65</v>
      </c>
      <c r="J22" s="36">
        <f t="shared" si="9"/>
        <v>9.0909090909090917</v>
      </c>
      <c r="K22" s="40">
        <v>0</v>
      </c>
      <c r="L22" s="36">
        <f t="shared" si="10"/>
        <v>0</v>
      </c>
      <c r="M22" s="40">
        <v>15</v>
      </c>
      <c r="N22" s="36">
        <f t="shared" si="11"/>
        <v>2.0979020979020979</v>
      </c>
      <c r="O22" s="37">
        <v>0</v>
      </c>
      <c r="P22" s="36">
        <f t="shared" si="12"/>
        <v>0</v>
      </c>
      <c r="Q22" s="38"/>
      <c r="R22" s="37">
        <v>50</v>
      </c>
      <c r="S22" s="36">
        <f t="shared" si="13"/>
        <v>6.9930069930069934</v>
      </c>
      <c r="T22" s="39"/>
      <c r="U22" s="34"/>
    </row>
    <row r="23" spans="1:21" ht="14.1" customHeight="1" x14ac:dyDescent="0.2">
      <c r="A23" s="1" t="s">
        <v>89</v>
      </c>
      <c r="B23" s="37">
        <v>1190</v>
      </c>
      <c r="C23" s="36">
        <f t="shared" si="7"/>
        <v>100</v>
      </c>
      <c r="D23" s="38"/>
      <c r="E23" s="37">
        <v>825</v>
      </c>
      <c r="F23" s="36">
        <f t="shared" si="8"/>
        <v>69.327731092436977</v>
      </c>
      <c r="G23" s="37">
        <v>715</v>
      </c>
      <c r="H23" s="36">
        <f t="shared" si="8"/>
        <v>60.084033613445378</v>
      </c>
      <c r="I23" s="37">
        <v>85</v>
      </c>
      <c r="J23" s="36">
        <f t="shared" si="9"/>
        <v>7.1428571428571423</v>
      </c>
      <c r="K23" s="37">
        <v>20</v>
      </c>
      <c r="L23" s="36">
        <f t="shared" si="10"/>
        <v>1.680672268907563</v>
      </c>
      <c r="M23" s="40">
        <v>0</v>
      </c>
      <c r="N23" s="36">
        <f t="shared" si="11"/>
        <v>0</v>
      </c>
      <c r="O23" s="37">
        <v>0</v>
      </c>
      <c r="P23" s="36">
        <f t="shared" si="12"/>
        <v>0</v>
      </c>
      <c r="Q23" s="38"/>
      <c r="R23" s="37">
        <v>365</v>
      </c>
      <c r="S23" s="36">
        <f t="shared" si="13"/>
        <v>30.672268907563026</v>
      </c>
      <c r="T23" s="39"/>
      <c r="U23" s="34"/>
    </row>
    <row r="24" spans="1:21" ht="14.1" customHeight="1" x14ac:dyDescent="0.2">
      <c r="A24" s="1" t="s">
        <v>86</v>
      </c>
      <c r="B24" s="37">
        <v>305</v>
      </c>
      <c r="C24" s="36">
        <f t="shared" si="7"/>
        <v>100</v>
      </c>
      <c r="D24" s="38"/>
      <c r="E24" s="37">
        <v>295</v>
      </c>
      <c r="F24" s="36">
        <f t="shared" si="8"/>
        <v>96.721311475409834</v>
      </c>
      <c r="G24" s="37">
        <v>275</v>
      </c>
      <c r="H24" s="36">
        <f t="shared" si="8"/>
        <v>90.163934426229503</v>
      </c>
      <c r="I24" s="37">
        <v>20</v>
      </c>
      <c r="J24" s="36">
        <f t="shared" si="9"/>
        <v>6.557377049180328</v>
      </c>
      <c r="K24" s="40">
        <v>0</v>
      </c>
      <c r="L24" s="36">
        <f t="shared" si="10"/>
        <v>0</v>
      </c>
      <c r="M24" s="40">
        <v>0</v>
      </c>
      <c r="N24" s="36">
        <f t="shared" si="11"/>
        <v>0</v>
      </c>
      <c r="O24" s="37">
        <v>0</v>
      </c>
      <c r="P24" s="36">
        <f t="shared" si="12"/>
        <v>0</v>
      </c>
      <c r="Q24" s="38"/>
      <c r="R24" s="40">
        <v>10</v>
      </c>
      <c r="S24" s="36">
        <f t="shared" si="13"/>
        <v>3.278688524590164</v>
      </c>
      <c r="T24" s="39"/>
      <c r="U24" s="34"/>
    </row>
    <row r="25" spans="1:21" ht="14.1" customHeight="1" x14ac:dyDescent="0.2">
      <c r="A25" s="1" t="s">
        <v>83</v>
      </c>
      <c r="B25" s="37">
        <v>80</v>
      </c>
      <c r="C25" s="36">
        <f t="shared" si="7"/>
        <v>100</v>
      </c>
      <c r="D25" s="38"/>
      <c r="E25" s="37">
        <v>80</v>
      </c>
      <c r="F25" s="36">
        <f t="shared" si="8"/>
        <v>100</v>
      </c>
      <c r="G25" s="37">
        <v>75</v>
      </c>
      <c r="H25" s="36">
        <f t="shared" si="8"/>
        <v>93.75</v>
      </c>
      <c r="I25" s="40">
        <v>0</v>
      </c>
      <c r="J25" s="36">
        <f t="shared" si="9"/>
        <v>0</v>
      </c>
      <c r="K25" s="40">
        <v>10</v>
      </c>
      <c r="L25" s="36">
        <f t="shared" si="10"/>
        <v>12.5</v>
      </c>
      <c r="M25" s="40">
        <v>0</v>
      </c>
      <c r="N25" s="36">
        <f t="shared" si="11"/>
        <v>0</v>
      </c>
      <c r="O25" s="40">
        <v>0</v>
      </c>
      <c r="P25" s="36">
        <f t="shared" si="12"/>
        <v>0</v>
      </c>
      <c r="Q25" s="38"/>
      <c r="R25" s="37">
        <v>0</v>
      </c>
      <c r="S25" s="36">
        <f t="shared" si="13"/>
        <v>0</v>
      </c>
      <c r="T25" s="39"/>
      <c r="U25" s="34"/>
    </row>
    <row r="26" spans="1:21" ht="14.1" customHeight="1" x14ac:dyDescent="0.2">
      <c r="A26" s="1" t="s">
        <v>67</v>
      </c>
      <c r="B26" s="37">
        <v>115</v>
      </c>
      <c r="C26" s="36">
        <f t="shared" si="7"/>
        <v>100</v>
      </c>
      <c r="D26" s="38"/>
      <c r="E26" s="37">
        <v>110</v>
      </c>
      <c r="F26" s="36">
        <f t="shared" si="8"/>
        <v>95.652173913043484</v>
      </c>
      <c r="G26" s="37">
        <v>110</v>
      </c>
      <c r="H26" s="36">
        <f t="shared" si="8"/>
        <v>95.652173913043484</v>
      </c>
      <c r="I26" s="40">
        <v>10</v>
      </c>
      <c r="J26" s="36">
        <f t="shared" si="9"/>
        <v>8.695652173913043</v>
      </c>
      <c r="K26" s="40">
        <v>0</v>
      </c>
      <c r="L26" s="36">
        <f t="shared" si="10"/>
        <v>0</v>
      </c>
      <c r="M26" s="40">
        <v>0</v>
      </c>
      <c r="N26" s="36">
        <f t="shared" si="11"/>
        <v>0</v>
      </c>
      <c r="O26" s="40">
        <v>0</v>
      </c>
      <c r="P26" s="36">
        <f t="shared" si="12"/>
        <v>0</v>
      </c>
      <c r="Q26" s="38"/>
      <c r="R26" s="37">
        <v>0</v>
      </c>
      <c r="S26" s="36">
        <f t="shared" si="13"/>
        <v>0</v>
      </c>
      <c r="T26" s="39"/>
      <c r="U26" s="34"/>
    </row>
    <row r="27" spans="1:21" ht="14.1" customHeight="1" x14ac:dyDescent="0.2">
      <c r="A27" s="1" t="s">
        <v>112</v>
      </c>
      <c r="B27" s="37">
        <v>85</v>
      </c>
      <c r="C27" s="36">
        <f t="shared" si="7"/>
        <v>100</v>
      </c>
      <c r="D27" s="38"/>
      <c r="E27" s="37">
        <v>80</v>
      </c>
      <c r="F27" s="36">
        <f t="shared" si="8"/>
        <v>94.117647058823522</v>
      </c>
      <c r="G27" s="37">
        <v>80</v>
      </c>
      <c r="H27" s="36">
        <f t="shared" si="8"/>
        <v>94.117647058823522</v>
      </c>
      <c r="I27" s="37">
        <v>0</v>
      </c>
      <c r="J27" s="36">
        <f t="shared" si="9"/>
        <v>0</v>
      </c>
      <c r="K27" s="40">
        <v>0</v>
      </c>
      <c r="L27" s="36">
        <f t="shared" si="10"/>
        <v>0</v>
      </c>
      <c r="M27" s="40">
        <v>0</v>
      </c>
      <c r="N27" s="36">
        <f t="shared" si="11"/>
        <v>0</v>
      </c>
      <c r="O27" s="40">
        <v>0</v>
      </c>
      <c r="P27" s="36">
        <f t="shared" si="12"/>
        <v>0</v>
      </c>
      <c r="Q27" s="38"/>
      <c r="R27" s="40">
        <v>10</v>
      </c>
      <c r="S27" s="36">
        <f t="shared" si="13"/>
        <v>11.76470588235294</v>
      </c>
      <c r="T27" s="39"/>
      <c r="U27" s="34"/>
    </row>
    <row r="28" spans="1:21" ht="14.1" customHeight="1" x14ac:dyDescent="0.2">
      <c r="A28" s="1" t="s">
        <v>90</v>
      </c>
      <c r="B28" s="37">
        <v>125</v>
      </c>
      <c r="C28" s="36">
        <f t="shared" si="7"/>
        <v>100</v>
      </c>
      <c r="D28" s="38"/>
      <c r="E28" s="37">
        <v>115</v>
      </c>
      <c r="F28" s="36">
        <f t="shared" si="8"/>
        <v>92</v>
      </c>
      <c r="G28" s="37">
        <v>115</v>
      </c>
      <c r="H28" s="36">
        <f t="shared" si="8"/>
        <v>92</v>
      </c>
      <c r="I28" s="40">
        <v>0</v>
      </c>
      <c r="J28" s="36">
        <f t="shared" si="9"/>
        <v>0</v>
      </c>
      <c r="K28" s="40">
        <v>0</v>
      </c>
      <c r="L28" s="36">
        <f t="shared" si="10"/>
        <v>0</v>
      </c>
      <c r="M28" s="40">
        <v>0</v>
      </c>
      <c r="N28" s="36">
        <f t="shared" si="11"/>
        <v>0</v>
      </c>
      <c r="O28" s="40">
        <v>0</v>
      </c>
      <c r="P28" s="36">
        <f t="shared" si="12"/>
        <v>0</v>
      </c>
      <c r="Q28" s="38"/>
      <c r="R28" s="37">
        <v>10</v>
      </c>
      <c r="S28" s="36">
        <f t="shared" si="13"/>
        <v>8</v>
      </c>
      <c r="T28" s="39"/>
      <c r="U28" s="34"/>
    </row>
    <row r="29" spans="1:21" ht="14.1" customHeight="1" x14ac:dyDescent="0.2">
      <c r="B29" s="37"/>
      <c r="C29" s="36"/>
      <c r="D29" s="38"/>
      <c r="E29" s="37"/>
      <c r="F29" s="36"/>
      <c r="G29" s="37"/>
      <c r="H29" s="36"/>
      <c r="I29" s="37"/>
      <c r="J29" s="36"/>
      <c r="K29" s="37"/>
      <c r="L29" s="36"/>
      <c r="M29" s="37"/>
      <c r="N29" s="36"/>
      <c r="O29" s="37"/>
      <c r="P29" s="36"/>
      <c r="Q29" s="38"/>
      <c r="R29" s="37"/>
      <c r="S29" s="36"/>
    </row>
    <row r="30" spans="1:21" ht="14.1" customHeight="1" x14ac:dyDescent="0.2">
      <c r="A30" s="30" t="s">
        <v>44</v>
      </c>
      <c r="B30" s="37"/>
      <c r="C30" s="36"/>
      <c r="D30" s="38"/>
      <c r="E30" s="37"/>
      <c r="F30" s="36"/>
      <c r="G30" s="37"/>
      <c r="H30" s="36"/>
      <c r="I30" s="37"/>
      <c r="J30" s="36"/>
      <c r="K30" s="37"/>
      <c r="L30" s="36"/>
      <c r="M30" s="37"/>
      <c r="N30" s="36"/>
      <c r="O30" s="37"/>
      <c r="P30" s="36"/>
      <c r="Q30" s="38"/>
      <c r="R30" s="37"/>
      <c r="S30" s="36"/>
    </row>
    <row r="31" spans="1:21" ht="14.1" customHeight="1" x14ac:dyDescent="0.2">
      <c r="A31" s="1" t="s">
        <v>95</v>
      </c>
      <c r="B31" s="37">
        <v>125</v>
      </c>
      <c r="C31" s="36">
        <f>+B31/$B31*100</f>
        <v>100</v>
      </c>
      <c r="D31" s="38"/>
      <c r="E31" s="37">
        <v>115</v>
      </c>
      <c r="F31" s="36">
        <f>+E31/$B31*100</f>
        <v>92</v>
      </c>
      <c r="G31" s="37">
        <v>115</v>
      </c>
      <c r="H31" s="36">
        <f>+G31/$B31*100</f>
        <v>92</v>
      </c>
      <c r="I31" s="40">
        <v>0</v>
      </c>
      <c r="J31" s="36">
        <f>+I31/$B31*100</f>
        <v>0</v>
      </c>
      <c r="K31" s="40">
        <v>0</v>
      </c>
      <c r="L31" s="36">
        <f>+K31/$B31*100</f>
        <v>0</v>
      </c>
      <c r="M31" s="40">
        <v>0</v>
      </c>
      <c r="N31" s="36">
        <f>+M31/$B31*100</f>
        <v>0</v>
      </c>
      <c r="O31" s="40">
        <v>0</v>
      </c>
      <c r="P31" s="36">
        <f>+O31/$B31*100</f>
        <v>0</v>
      </c>
      <c r="Q31" s="38"/>
      <c r="R31" s="37">
        <v>0</v>
      </c>
      <c r="S31" s="36">
        <f>+R31/$B31*100</f>
        <v>0</v>
      </c>
      <c r="T31" s="39"/>
      <c r="U31" s="34"/>
    </row>
    <row r="32" spans="1:21" ht="14.1" customHeight="1" x14ac:dyDescent="0.2">
      <c r="A32" s="1" t="s">
        <v>113</v>
      </c>
      <c r="B32" s="37">
        <v>525</v>
      </c>
      <c r="C32" s="36">
        <f>+B32/$B32*100</f>
        <v>100</v>
      </c>
      <c r="D32" s="38"/>
      <c r="E32" s="37">
        <v>495</v>
      </c>
      <c r="F32" s="36">
        <f t="shared" ref="F32:H35" si="14">+E32/$B32*100</f>
        <v>94.285714285714278</v>
      </c>
      <c r="G32" s="37">
        <v>465</v>
      </c>
      <c r="H32" s="36">
        <f t="shared" si="14"/>
        <v>88.571428571428569</v>
      </c>
      <c r="I32" s="37">
        <v>15</v>
      </c>
      <c r="J32" s="36">
        <f>+I32/$B32*100</f>
        <v>2.8571428571428572</v>
      </c>
      <c r="K32" s="40">
        <v>20</v>
      </c>
      <c r="L32" s="36">
        <f>+K32/$B32*100</f>
        <v>3.8095238095238098</v>
      </c>
      <c r="M32" s="40">
        <v>0</v>
      </c>
      <c r="N32" s="36">
        <f>+M32/$B32*100</f>
        <v>0</v>
      </c>
      <c r="O32" s="40">
        <v>0</v>
      </c>
      <c r="P32" s="36">
        <f>+O32/$B32*100</f>
        <v>0</v>
      </c>
      <c r="Q32" s="38"/>
      <c r="R32" s="37">
        <v>25</v>
      </c>
      <c r="S32" s="36">
        <f>+R32/$B32*100</f>
        <v>4.7619047619047619</v>
      </c>
      <c r="T32" s="39"/>
      <c r="U32" s="34"/>
    </row>
    <row r="33" spans="1:21" ht="14.1" customHeight="1" x14ac:dyDescent="0.2">
      <c r="A33" s="1" t="s">
        <v>93</v>
      </c>
      <c r="B33" s="37">
        <v>550</v>
      </c>
      <c r="C33" s="36">
        <f>+B33/$B33*100</f>
        <v>100</v>
      </c>
      <c r="D33" s="38"/>
      <c r="E33" s="37">
        <v>510</v>
      </c>
      <c r="F33" s="36">
        <f t="shared" si="14"/>
        <v>92.72727272727272</v>
      </c>
      <c r="G33" s="37">
        <v>460</v>
      </c>
      <c r="H33" s="36">
        <f t="shared" si="14"/>
        <v>83.636363636363626</v>
      </c>
      <c r="I33" s="37">
        <v>35</v>
      </c>
      <c r="J33" s="36">
        <f>+I33/$B33*100</f>
        <v>6.3636363636363633</v>
      </c>
      <c r="K33" s="40">
        <v>10</v>
      </c>
      <c r="L33" s="36">
        <f>+K33/$B33*100</f>
        <v>1.8181818181818181</v>
      </c>
      <c r="M33" s="40">
        <v>0</v>
      </c>
      <c r="N33" s="36">
        <f>+M33/$B33*100</f>
        <v>0</v>
      </c>
      <c r="O33" s="40">
        <v>0</v>
      </c>
      <c r="P33" s="36">
        <f>+O33/$B33*100</f>
        <v>0</v>
      </c>
      <c r="Q33" s="38"/>
      <c r="R33" s="37">
        <v>35</v>
      </c>
      <c r="S33" s="36">
        <f>+R33/$B33*100</f>
        <v>6.3636363636363633</v>
      </c>
      <c r="T33" s="39"/>
      <c r="U33" s="34"/>
    </row>
    <row r="34" spans="1:21" ht="14.1" customHeight="1" x14ac:dyDescent="0.2">
      <c r="A34" s="1" t="s">
        <v>92</v>
      </c>
      <c r="B34" s="37">
        <v>760</v>
      </c>
      <c r="C34" s="36">
        <f>+B34/$B34*100</f>
        <v>100</v>
      </c>
      <c r="D34" s="38"/>
      <c r="E34" s="37">
        <v>300</v>
      </c>
      <c r="F34" s="36">
        <f t="shared" si="14"/>
        <v>39.473684210526315</v>
      </c>
      <c r="G34" s="37">
        <v>165</v>
      </c>
      <c r="H34" s="36">
        <f t="shared" si="14"/>
        <v>21.710526315789476</v>
      </c>
      <c r="I34" s="37">
        <v>110</v>
      </c>
      <c r="J34" s="36">
        <f>+I34/$B34*100</f>
        <v>14.473684210526317</v>
      </c>
      <c r="K34" s="37">
        <v>25</v>
      </c>
      <c r="L34" s="36">
        <f>+K34/$B34*100</f>
        <v>3.2894736842105261</v>
      </c>
      <c r="M34" s="40">
        <v>0</v>
      </c>
      <c r="N34" s="36">
        <f>+M34/$B34*100</f>
        <v>0</v>
      </c>
      <c r="O34" s="40">
        <v>10</v>
      </c>
      <c r="P34" s="36">
        <f>+O34/$B34*100</f>
        <v>1.3157894736842104</v>
      </c>
      <c r="Q34" s="38"/>
      <c r="R34" s="37">
        <v>460</v>
      </c>
      <c r="S34" s="36">
        <f>+R34/$B34*100</f>
        <v>60.526315789473685</v>
      </c>
      <c r="T34" s="39"/>
      <c r="U34" s="34"/>
    </row>
    <row r="35" spans="1:21" ht="14.1" customHeight="1" x14ac:dyDescent="0.2">
      <c r="A35" s="1" t="s">
        <v>91</v>
      </c>
      <c r="B35" s="37">
        <v>505</v>
      </c>
      <c r="C35" s="36">
        <f>+B35/$B35*100</f>
        <v>100</v>
      </c>
      <c r="D35" s="38"/>
      <c r="E35" s="37">
        <v>460</v>
      </c>
      <c r="F35" s="36">
        <f t="shared" si="14"/>
        <v>91.089108910891099</v>
      </c>
      <c r="G35" s="37">
        <v>380</v>
      </c>
      <c r="H35" s="36">
        <f t="shared" si="14"/>
        <v>75.247524752475243</v>
      </c>
      <c r="I35" s="37">
        <v>50</v>
      </c>
      <c r="J35" s="36">
        <f>+I35/$B35*100</f>
        <v>9.9009900990099009</v>
      </c>
      <c r="K35" s="40">
        <v>15</v>
      </c>
      <c r="L35" s="36">
        <f>+K35/$B35*100</f>
        <v>2.9702970297029703</v>
      </c>
      <c r="M35" s="40">
        <v>0</v>
      </c>
      <c r="N35" s="36">
        <f>+M35/$B35*100</f>
        <v>0</v>
      </c>
      <c r="O35" s="40">
        <v>10</v>
      </c>
      <c r="P35" s="36">
        <f>+O35/$B35*100</f>
        <v>1.9801980198019802</v>
      </c>
      <c r="Q35" s="38"/>
      <c r="R35" s="37">
        <v>45</v>
      </c>
      <c r="S35" s="36">
        <f>+R35/$B35*100</f>
        <v>8.9108910891089099</v>
      </c>
      <c r="T35" s="39"/>
      <c r="U35" s="34"/>
    </row>
    <row r="36" spans="1:21" ht="14.1" customHeight="1" x14ac:dyDescent="0.2">
      <c r="B36" s="37"/>
      <c r="C36" s="36"/>
      <c r="D36" s="38"/>
      <c r="E36" s="37"/>
      <c r="F36" s="36"/>
      <c r="G36" s="37"/>
      <c r="H36" s="36"/>
      <c r="I36" s="37"/>
      <c r="J36" s="36"/>
      <c r="K36" s="37"/>
      <c r="L36" s="36"/>
      <c r="M36" s="37"/>
      <c r="N36" s="36"/>
      <c r="O36" s="37"/>
      <c r="P36" s="36"/>
      <c r="Q36" s="38"/>
      <c r="R36" s="37"/>
      <c r="S36" s="36"/>
    </row>
    <row r="37" spans="1:21" ht="14.1" customHeight="1" x14ac:dyDescent="0.2">
      <c r="A37" s="30" t="s">
        <v>47</v>
      </c>
      <c r="B37" s="37"/>
      <c r="C37" s="36"/>
      <c r="D37" s="38"/>
      <c r="E37" s="37"/>
      <c r="F37" s="36"/>
      <c r="G37" s="37"/>
      <c r="H37" s="36"/>
      <c r="I37" s="37"/>
      <c r="J37" s="36"/>
      <c r="K37" s="37"/>
      <c r="L37" s="36"/>
      <c r="M37" s="37"/>
      <c r="N37" s="36"/>
      <c r="O37" s="37"/>
      <c r="P37" s="36"/>
      <c r="Q37" s="38"/>
      <c r="R37" s="37"/>
      <c r="S37" s="36"/>
    </row>
    <row r="38" spans="1:21" ht="14.1" customHeight="1" x14ac:dyDescent="0.2">
      <c r="A38" s="1" t="s">
        <v>80</v>
      </c>
      <c r="B38" s="37">
        <v>100</v>
      </c>
      <c r="C38" s="36">
        <f t="shared" ref="C38:C43" si="15">+B38/$B38*100</f>
        <v>100</v>
      </c>
      <c r="D38" s="38"/>
      <c r="E38" s="37">
        <v>40</v>
      </c>
      <c r="F38" s="36">
        <f t="shared" ref="F38:H43" si="16">+E38/$B38*100</f>
        <v>40</v>
      </c>
      <c r="G38" s="37">
        <v>30</v>
      </c>
      <c r="H38" s="36">
        <f t="shared" si="16"/>
        <v>30</v>
      </c>
      <c r="I38" s="37">
        <v>0</v>
      </c>
      <c r="J38" s="36">
        <f t="shared" ref="J38:J43" si="17">+I38/$B38*100</f>
        <v>0</v>
      </c>
      <c r="K38" s="37">
        <v>0</v>
      </c>
      <c r="L38" s="36">
        <f t="shared" ref="L38:L43" si="18">+K38/$B38*100</f>
        <v>0</v>
      </c>
      <c r="M38" s="40">
        <v>0</v>
      </c>
      <c r="N38" s="36">
        <f t="shared" ref="N38:N43" si="19">+M38/$B38*100</f>
        <v>0</v>
      </c>
      <c r="O38" s="40">
        <v>0</v>
      </c>
      <c r="P38" s="36">
        <f t="shared" ref="P38:P43" si="20">+O38/$B38*100</f>
        <v>0</v>
      </c>
      <c r="Q38" s="38"/>
      <c r="R38" s="37">
        <v>55</v>
      </c>
      <c r="S38" s="36">
        <f t="shared" ref="S38:S43" si="21">+R38/$B38*100</f>
        <v>55.000000000000007</v>
      </c>
      <c r="T38" s="39"/>
      <c r="U38" s="34"/>
    </row>
    <row r="39" spans="1:21" ht="14.1" customHeight="1" x14ac:dyDescent="0.2">
      <c r="A39" s="1" t="s">
        <v>87</v>
      </c>
      <c r="B39" s="37">
        <v>485</v>
      </c>
      <c r="C39" s="36">
        <f t="shared" si="15"/>
        <v>100</v>
      </c>
      <c r="D39" s="38"/>
      <c r="E39" s="37">
        <v>445</v>
      </c>
      <c r="F39" s="36">
        <f t="shared" si="16"/>
        <v>91.75257731958763</v>
      </c>
      <c r="G39" s="37">
        <v>310</v>
      </c>
      <c r="H39" s="36">
        <f t="shared" si="16"/>
        <v>63.917525773195869</v>
      </c>
      <c r="I39" s="37">
        <v>125</v>
      </c>
      <c r="J39" s="36">
        <f t="shared" si="17"/>
        <v>25.773195876288657</v>
      </c>
      <c r="K39" s="40">
        <v>10</v>
      </c>
      <c r="L39" s="36">
        <f t="shared" si="18"/>
        <v>2.0618556701030926</v>
      </c>
      <c r="M39" s="37">
        <v>0</v>
      </c>
      <c r="N39" s="36">
        <f t="shared" si="19"/>
        <v>0</v>
      </c>
      <c r="O39" s="40">
        <v>0</v>
      </c>
      <c r="P39" s="36">
        <f t="shared" si="20"/>
        <v>0</v>
      </c>
      <c r="Q39" s="38"/>
      <c r="R39" s="37">
        <v>35</v>
      </c>
      <c r="S39" s="36">
        <f t="shared" si="21"/>
        <v>7.216494845360824</v>
      </c>
      <c r="T39" s="39"/>
      <c r="U39" s="34"/>
    </row>
    <row r="40" spans="1:21" ht="14.1" customHeight="1" x14ac:dyDescent="0.2">
      <c r="A40" s="1" t="s">
        <v>79</v>
      </c>
      <c r="B40" s="37">
        <v>2315</v>
      </c>
      <c r="C40" s="36">
        <f t="shared" si="15"/>
        <v>100</v>
      </c>
      <c r="D40" s="38"/>
      <c r="E40" s="37">
        <v>1455</v>
      </c>
      <c r="F40" s="36">
        <f t="shared" si="16"/>
        <v>62.850971922246224</v>
      </c>
      <c r="G40" s="37">
        <v>745</v>
      </c>
      <c r="H40" s="36">
        <f t="shared" si="16"/>
        <v>32.181425485961121</v>
      </c>
      <c r="I40" s="37">
        <v>610</v>
      </c>
      <c r="J40" s="36">
        <f t="shared" si="17"/>
        <v>26.349892008639308</v>
      </c>
      <c r="K40" s="37">
        <v>85</v>
      </c>
      <c r="L40" s="36">
        <f t="shared" si="18"/>
        <v>3.6717062634989204</v>
      </c>
      <c r="M40" s="37">
        <v>10</v>
      </c>
      <c r="N40" s="36">
        <f t="shared" si="19"/>
        <v>0.43196544276457888</v>
      </c>
      <c r="O40" s="37">
        <v>0</v>
      </c>
      <c r="P40" s="36">
        <f t="shared" si="20"/>
        <v>0</v>
      </c>
      <c r="Q40" s="38"/>
      <c r="R40" s="37">
        <v>855</v>
      </c>
      <c r="S40" s="36">
        <f t="shared" si="21"/>
        <v>36.933045356371494</v>
      </c>
      <c r="T40" s="39"/>
      <c r="U40" s="34"/>
    </row>
    <row r="41" spans="1:21" ht="14.1" customHeight="1" x14ac:dyDescent="0.2">
      <c r="A41" s="1" t="s">
        <v>85</v>
      </c>
      <c r="B41" s="37">
        <v>3610</v>
      </c>
      <c r="C41" s="36">
        <f t="shared" si="15"/>
        <v>100</v>
      </c>
      <c r="D41" s="38"/>
      <c r="E41" s="37">
        <v>1600</v>
      </c>
      <c r="F41" s="36">
        <f t="shared" si="16"/>
        <v>44.321329639889193</v>
      </c>
      <c r="G41" s="37">
        <v>710</v>
      </c>
      <c r="H41" s="36">
        <f t="shared" si="16"/>
        <v>19.667590027700832</v>
      </c>
      <c r="I41" s="37">
        <v>760</v>
      </c>
      <c r="J41" s="36">
        <f t="shared" si="17"/>
        <v>21.052631578947366</v>
      </c>
      <c r="K41" s="37">
        <v>125</v>
      </c>
      <c r="L41" s="36">
        <f t="shared" si="18"/>
        <v>3.4626038781163437</v>
      </c>
      <c r="M41" s="37">
        <v>0</v>
      </c>
      <c r="N41" s="36">
        <f t="shared" si="19"/>
        <v>0</v>
      </c>
      <c r="O41" s="37">
        <v>10</v>
      </c>
      <c r="P41" s="36">
        <f t="shared" si="20"/>
        <v>0.2770083102493075</v>
      </c>
      <c r="Q41" s="38"/>
      <c r="R41" s="37">
        <v>2005</v>
      </c>
      <c r="S41" s="36">
        <f t="shared" si="21"/>
        <v>55.54016620498615</v>
      </c>
      <c r="T41" s="39"/>
      <c r="U41" s="34"/>
    </row>
    <row r="42" spans="1:21" ht="14.1" customHeight="1" x14ac:dyDescent="0.2">
      <c r="A42" s="1" t="s">
        <v>81</v>
      </c>
      <c r="B42" s="37">
        <v>50</v>
      </c>
      <c r="C42" s="36">
        <f t="shared" si="15"/>
        <v>100</v>
      </c>
      <c r="D42" s="38"/>
      <c r="E42" s="37">
        <v>50</v>
      </c>
      <c r="F42" s="36">
        <f t="shared" si="16"/>
        <v>100</v>
      </c>
      <c r="G42" s="37">
        <v>50</v>
      </c>
      <c r="H42" s="36">
        <f t="shared" si="16"/>
        <v>100</v>
      </c>
      <c r="I42" s="40">
        <v>0</v>
      </c>
      <c r="J42" s="36">
        <f t="shared" si="17"/>
        <v>0</v>
      </c>
      <c r="K42" s="40">
        <v>0</v>
      </c>
      <c r="L42" s="36">
        <f t="shared" si="18"/>
        <v>0</v>
      </c>
      <c r="M42" s="40">
        <v>0</v>
      </c>
      <c r="N42" s="36">
        <f t="shared" si="19"/>
        <v>0</v>
      </c>
      <c r="O42" s="40">
        <v>0</v>
      </c>
      <c r="P42" s="36">
        <f t="shared" si="20"/>
        <v>0</v>
      </c>
      <c r="Q42" s="38"/>
      <c r="R42" s="40">
        <v>0</v>
      </c>
      <c r="S42" s="36">
        <f t="shared" si="21"/>
        <v>0</v>
      </c>
      <c r="T42" s="39"/>
      <c r="U42" s="34"/>
    </row>
    <row r="43" spans="1:21" ht="14.1" customHeight="1" x14ac:dyDescent="0.2">
      <c r="A43" s="1" t="s">
        <v>114</v>
      </c>
      <c r="B43" s="37">
        <v>320</v>
      </c>
      <c r="C43" s="36">
        <f t="shared" si="15"/>
        <v>100</v>
      </c>
      <c r="D43" s="38"/>
      <c r="E43" s="37">
        <v>300</v>
      </c>
      <c r="F43" s="36">
        <f t="shared" si="16"/>
        <v>93.75</v>
      </c>
      <c r="G43" s="37">
        <v>285</v>
      </c>
      <c r="H43" s="36">
        <f t="shared" si="16"/>
        <v>89.0625</v>
      </c>
      <c r="I43" s="37">
        <v>10</v>
      </c>
      <c r="J43" s="36">
        <f t="shared" si="17"/>
        <v>3.125</v>
      </c>
      <c r="K43" s="37">
        <v>10</v>
      </c>
      <c r="L43" s="36">
        <f t="shared" si="18"/>
        <v>3.125</v>
      </c>
      <c r="M43" s="40">
        <v>0</v>
      </c>
      <c r="N43" s="36">
        <f t="shared" si="19"/>
        <v>0</v>
      </c>
      <c r="O43" s="40">
        <v>0</v>
      </c>
      <c r="P43" s="36">
        <f t="shared" si="20"/>
        <v>0</v>
      </c>
      <c r="Q43" s="38"/>
      <c r="R43" s="37">
        <v>15</v>
      </c>
      <c r="S43" s="36">
        <f t="shared" si="21"/>
        <v>4.6875</v>
      </c>
      <c r="T43" s="39"/>
      <c r="U43" s="34"/>
    </row>
    <row r="44" spans="1:21" ht="14.1" customHeight="1" x14ac:dyDescent="0.2">
      <c r="B44" s="37"/>
      <c r="C44" s="36"/>
      <c r="D44" s="38"/>
      <c r="E44" s="37"/>
      <c r="F44" s="36"/>
      <c r="G44" s="37"/>
      <c r="H44" s="36"/>
      <c r="I44" s="37"/>
      <c r="J44" s="36"/>
      <c r="K44" s="37"/>
      <c r="L44" s="36"/>
      <c r="M44" s="37"/>
      <c r="N44" s="36"/>
      <c r="O44" s="37"/>
      <c r="P44" s="36"/>
      <c r="Q44" s="38"/>
      <c r="R44" s="37"/>
      <c r="S44" s="36"/>
    </row>
    <row r="45" spans="1:21" ht="14.1" customHeight="1" x14ac:dyDescent="0.2">
      <c r="A45" s="30" t="s">
        <v>116</v>
      </c>
      <c r="B45" s="37"/>
      <c r="C45" s="36"/>
      <c r="D45" s="38"/>
      <c r="E45" s="37"/>
      <c r="F45" s="36"/>
      <c r="G45" s="37"/>
      <c r="H45" s="36"/>
      <c r="I45" s="37"/>
      <c r="J45" s="36"/>
      <c r="K45" s="37"/>
      <c r="L45" s="36"/>
      <c r="M45" s="37"/>
      <c r="N45" s="36"/>
      <c r="O45" s="37"/>
      <c r="P45" s="36"/>
      <c r="Q45" s="38"/>
      <c r="R45" s="37"/>
      <c r="S45" s="36"/>
    </row>
    <row r="46" spans="1:21" ht="14.1" customHeight="1" x14ac:dyDescent="0.2">
      <c r="A46" s="1" t="s">
        <v>68</v>
      </c>
      <c r="B46" s="37">
        <v>1885</v>
      </c>
      <c r="C46" s="36">
        <f>+B46/$B46*100</f>
        <v>100</v>
      </c>
      <c r="D46" s="38"/>
      <c r="E46" s="37">
        <v>1770</v>
      </c>
      <c r="F46" s="36">
        <f>+E46/$B46*100</f>
        <v>93.899204244031836</v>
      </c>
      <c r="G46" s="37">
        <v>1735</v>
      </c>
      <c r="H46" s="36">
        <f>+G46/$B46*100</f>
        <v>92.042440318302383</v>
      </c>
      <c r="I46" s="40">
        <v>30</v>
      </c>
      <c r="J46" s="36">
        <f>+I46/$B46*100</f>
        <v>1.5915119363395225</v>
      </c>
      <c r="K46" s="40">
        <v>0</v>
      </c>
      <c r="L46" s="36">
        <f>+K46/$B46*100</f>
        <v>0</v>
      </c>
      <c r="M46" s="40">
        <v>0</v>
      </c>
      <c r="N46" s="36">
        <f>+M46/$B46*100</f>
        <v>0</v>
      </c>
      <c r="O46" s="40">
        <v>0</v>
      </c>
      <c r="P46" s="36">
        <f>+O46/$B46*100</f>
        <v>0</v>
      </c>
      <c r="Q46" s="38"/>
      <c r="R46" s="37">
        <v>120</v>
      </c>
      <c r="S46" s="36">
        <f>+R46/$B46*100</f>
        <v>6.3660477453580899</v>
      </c>
      <c r="T46" s="39"/>
      <c r="U46" s="34"/>
    </row>
    <row r="47" spans="1:21" ht="14.1" customHeight="1" x14ac:dyDescent="0.2">
      <c r="A47" s="1" t="s">
        <v>69</v>
      </c>
      <c r="B47" s="37">
        <v>285</v>
      </c>
      <c r="C47" s="36">
        <f>+B47/$B47*100</f>
        <v>100</v>
      </c>
      <c r="D47" s="38"/>
      <c r="E47" s="37">
        <v>280</v>
      </c>
      <c r="F47" s="36">
        <f t="shared" ref="F47:H49" si="22">+E47/$B47*100</f>
        <v>98.245614035087712</v>
      </c>
      <c r="G47" s="37">
        <v>250</v>
      </c>
      <c r="H47" s="36">
        <f t="shared" si="22"/>
        <v>87.719298245614027</v>
      </c>
      <c r="I47" s="37">
        <v>0</v>
      </c>
      <c r="J47" s="36">
        <f>+I47/$B47*100</f>
        <v>0</v>
      </c>
      <c r="K47" s="37">
        <v>20</v>
      </c>
      <c r="L47" s="36">
        <f>+K47/$B47*100</f>
        <v>7.0175438596491224</v>
      </c>
      <c r="M47" s="40">
        <v>0</v>
      </c>
      <c r="N47" s="36">
        <f>+M47/$B47*100</f>
        <v>0</v>
      </c>
      <c r="O47" s="37">
        <v>0</v>
      </c>
      <c r="P47" s="36">
        <f>+O47/$B47*100</f>
        <v>0</v>
      </c>
      <c r="Q47" s="38"/>
      <c r="R47" s="37">
        <v>0</v>
      </c>
      <c r="S47" s="36">
        <f>+R47/$B47*100</f>
        <v>0</v>
      </c>
      <c r="T47" s="39"/>
      <c r="U47" s="34"/>
    </row>
    <row r="48" spans="1:21" ht="14.1" customHeight="1" x14ac:dyDescent="0.2">
      <c r="A48" s="1" t="s">
        <v>70</v>
      </c>
      <c r="B48" s="37">
        <v>135</v>
      </c>
      <c r="C48" s="36">
        <f>+B48/$B48*100</f>
        <v>100</v>
      </c>
      <c r="D48" s="38"/>
      <c r="E48" s="37">
        <v>135</v>
      </c>
      <c r="F48" s="36">
        <f t="shared" si="22"/>
        <v>100</v>
      </c>
      <c r="G48" s="37">
        <v>130</v>
      </c>
      <c r="H48" s="36">
        <f t="shared" si="22"/>
        <v>96.296296296296291</v>
      </c>
      <c r="I48" s="37">
        <v>0</v>
      </c>
      <c r="J48" s="36">
        <f>+I48/$B48*100</f>
        <v>0</v>
      </c>
      <c r="K48" s="40">
        <v>0</v>
      </c>
      <c r="L48" s="36">
        <f>+K48/$B48*100</f>
        <v>0</v>
      </c>
      <c r="M48" s="37">
        <v>0</v>
      </c>
      <c r="N48" s="36">
        <f>+M48/$B48*100</f>
        <v>0</v>
      </c>
      <c r="O48" s="37">
        <v>10</v>
      </c>
      <c r="P48" s="36">
        <f>+O48/$B48*100</f>
        <v>7.4074074074074066</v>
      </c>
      <c r="Q48" s="38"/>
      <c r="R48" s="37">
        <v>0</v>
      </c>
      <c r="S48" s="36">
        <f>+R48/$B48*100</f>
        <v>0</v>
      </c>
      <c r="T48" s="39"/>
      <c r="U48" s="34"/>
    </row>
    <row r="49" spans="1:21" ht="14.1" customHeight="1" x14ac:dyDescent="0.2">
      <c r="A49" s="1" t="s">
        <v>71</v>
      </c>
      <c r="B49" s="37">
        <v>460</v>
      </c>
      <c r="C49" s="36">
        <f>+B49/$B49*100</f>
        <v>100</v>
      </c>
      <c r="D49" s="38"/>
      <c r="E49" s="37">
        <v>435</v>
      </c>
      <c r="F49" s="36">
        <f t="shared" si="22"/>
        <v>94.565217391304344</v>
      </c>
      <c r="G49" s="37">
        <v>430</v>
      </c>
      <c r="H49" s="36">
        <f t="shared" si="22"/>
        <v>93.478260869565219</v>
      </c>
      <c r="I49" s="40">
        <v>0</v>
      </c>
      <c r="J49" s="36">
        <f>+I49/$B49*100</f>
        <v>0</v>
      </c>
      <c r="K49" s="40">
        <v>10</v>
      </c>
      <c r="L49" s="36">
        <f>+K49/$B49*100</f>
        <v>2.1739130434782608</v>
      </c>
      <c r="M49" s="40">
        <v>0</v>
      </c>
      <c r="N49" s="36">
        <f>+M49/$B49*100</f>
        <v>0</v>
      </c>
      <c r="O49" s="40">
        <v>0</v>
      </c>
      <c r="P49" s="36">
        <f>+O49/$B49*100</f>
        <v>0</v>
      </c>
      <c r="Q49" s="38"/>
      <c r="R49" s="37">
        <v>25</v>
      </c>
      <c r="S49" s="36">
        <f>+R49/$B49*100</f>
        <v>5.4347826086956523</v>
      </c>
      <c r="T49" s="39"/>
      <c r="U49" s="34"/>
    </row>
    <row r="50" spans="1:21" ht="14.1" customHeight="1" x14ac:dyDescent="0.2">
      <c r="B50" s="37"/>
      <c r="C50" s="36"/>
      <c r="D50" s="38"/>
      <c r="E50" s="37"/>
      <c r="F50" s="36"/>
      <c r="G50" s="37"/>
      <c r="H50" s="36"/>
      <c r="I50" s="40"/>
      <c r="J50" s="36"/>
      <c r="K50" s="40"/>
      <c r="L50" s="36"/>
      <c r="M50" s="40"/>
      <c r="N50" s="36"/>
      <c r="O50" s="40"/>
      <c r="P50" s="36"/>
      <c r="Q50" s="38"/>
      <c r="R50" s="37"/>
      <c r="S50" s="36"/>
    </row>
    <row r="51" spans="1:21" ht="14.1" customHeight="1" x14ac:dyDescent="0.2">
      <c r="A51" s="30" t="s">
        <v>72</v>
      </c>
      <c r="B51" s="37"/>
      <c r="C51" s="36"/>
      <c r="D51" s="38"/>
      <c r="E51" s="37"/>
      <c r="F51" s="36"/>
      <c r="G51" s="37"/>
      <c r="H51" s="36"/>
      <c r="I51" s="37"/>
      <c r="J51" s="36"/>
      <c r="K51" s="37"/>
      <c r="L51" s="36"/>
      <c r="M51" s="37"/>
      <c r="N51" s="36"/>
      <c r="O51" s="37"/>
      <c r="P51" s="36"/>
      <c r="Q51" s="38"/>
      <c r="R51" s="37"/>
      <c r="S51" s="36"/>
    </row>
    <row r="52" spans="1:21" ht="14.1" customHeight="1" x14ac:dyDescent="0.2">
      <c r="A52" s="1" t="s">
        <v>115</v>
      </c>
      <c r="B52" s="37">
        <v>250</v>
      </c>
      <c r="C52" s="36">
        <f>+B52/$B52*100</f>
        <v>100</v>
      </c>
      <c r="D52" s="38"/>
      <c r="E52" s="37">
        <v>245</v>
      </c>
      <c r="F52" s="36">
        <f>+E52/$B52*100</f>
        <v>98</v>
      </c>
      <c r="G52" s="37">
        <v>235</v>
      </c>
      <c r="H52" s="36">
        <f>+G52/$B52*100</f>
        <v>94</v>
      </c>
      <c r="I52" s="37">
        <v>10</v>
      </c>
      <c r="J52" s="36">
        <f>+I52/$B52*100</f>
        <v>4</v>
      </c>
      <c r="K52" s="37">
        <v>0</v>
      </c>
      <c r="L52" s="36">
        <f>+K52/$B52*100</f>
        <v>0</v>
      </c>
      <c r="M52" s="37">
        <v>0</v>
      </c>
      <c r="N52" s="36">
        <f>+M52/$B52*100</f>
        <v>0</v>
      </c>
      <c r="O52" s="37">
        <v>0</v>
      </c>
      <c r="P52" s="36">
        <f>+O52/$B52*100</f>
        <v>0</v>
      </c>
      <c r="Q52" s="38"/>
      <c r="R52" s="37">
        <v>10</v>
      </c>
      <c r="S52" s="36">
        <f>+R52/$B52*100</f>
        <v>4</v>
      </c>
      <c r="T52" s="39"/>
      <c r="U52" s="34"/>
    </row>
    <row r="53" spans="1:21" ht="14.1" customHeight="1" thickBot="1" x14ac:dyDescent="0.25">
      <c r="A53" s="48" t="s">
        <v>88</v>
      </c>
      <c r="B53" s="49">
        <v>18510</v>
      </c>
      <c r="C53" s="50">
        <f>+B53/$B53*100</f>
        <v>100</v>
      </c>
      <c r="D53" s="38"/>
      <c r="E53" s="49">
        <v>4110</v>
      </c>
      <c r="F53" s="50">
        <f>+E53/$B53*100</f>
        <v>22.204213938411669</v>
      </c>
      <c r="G53" s="49">
        <v>1990</v>
      </c>
      <c r="H53" s="50">
        <f>+G53/$B53*100</f>
        <v>10.750945434900053</v>
      </c>
      <c r="I53" s="49">
        <v>1380</v>
      </c>
      <c r="J53" s="50">
        <f>+I53/$B53*100</f>
        <v>7.4554294975688817</v>
      </c>
      <c r="K53" s="49">
        <v>640</v>
      </c>
      <c r="L53" s="50">
        <f>+K53/$B53*100</f>
        <v>3.457590491626148</v>
      </c>
      <c r="M53" s="49">
        <v>65</v>
      </c>
      <c r="N53" s="50">
        <f>+M53/$B53*100</f>
        <v>0.35116153430578068</v>
      </c>
      <c r="O53" s="49">
        <v>30</v>
      </c>
      <c r="P53" s="50">
        <f>+O53/$B53*100</f>
        <v>0.16207455429497569</v>
      </c>
      <c r="Q53" s="38"/>
      <c r="R53" s="49">
        <v>14405</v>
      </c>
      <c r="S53" s="50">
        <f>+R53/$B53*100</f>
        <v>77.822798487304155</v>
      </c>
      <c r="T53" s="39"/>
      <c r="U53" s="34"/>
    </row>
    <row r="54" spans="1:21" ht="14.1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21" s="4" customFormat="1" ht="14.1" customHeight="1" x14ac:dyDescent="0.2">
      <c r="A55" s="26" t="s">
        <v>52</v>
      </c>
    </row>
    <row r="56" spans="1:21" ht="14.1" customHeight="1" x14ac:dyDescent="0.2">
      <c r="A56" s="27" t="s">
        <v>11</v>
      </c>
      <c r="D56" s="4"/>
    </row>
    <row r="57" spans="1:21" ht="14.1" customHeight="1" x14ac:dyDescent="0.2"/>
  </sheetData>
  <mergeCells count="9">
    <mergeCell ref="A1:G1"/>
    <mergeCell ref="O5:P5"/>
    <mergeCell ref="R5:S5"/>
    <mergeCell ref="B5:C5"/>
    <mergeCell ref="E5:F5"/>
    <mergeCell ref="G5:H5"/>
    <mergeCell ref="I5:J5"/>
    <mergeCell ref="K5:L5"/>
    <mergeCell ref="M5:N5"/>
  </mergeCells>
  <phoneticPr fontId="2"/>
  <pageMargins left="0.74803149606299213" right="0.74803149606299213" top="0.98425196850393704" bottom="0.98425196850393704" header="0.51181102362204722" footer="0.51181102362204722"/>
  <pageSetup scale="63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0"/>
  <sheetViews>
    <sheetView zoomScaleNormal="100" workbookViewId="0">
      <selection sqref="A1:C1"/>
    </sheetView>
  </sheetViews>
  <sheetFormatPr defaultColWidth="11" defaultRowHeight="12" x14ac:dyDescent="0.2"/>
  <cols>
    <col min="1" max="1" width="22.5703125" style="51" customWidth="1"/>
    <col min="2" max="2" width="13" style="51" customWidth="1"/>
    <col min="3" max="3" width="7.140625" style="51" customWidth="1"/>
    <col min="4" max="4" width="13" style="51" customWidth="1"/>
    <col min="5" max="5" width="7.140625" style="51" customWidth="1"/>
    <col min="6" max="6" width="3" style="51" customWidth="1"/>
    <col min="7" max="7" width="13" style="51" customWidth="1"/>
    <col min="8" max="16384" width="11" style="51"/>
  </cols>
  <sheetData>
    <row r="1" spans="1:7" ht="15.75" customHeight="1" x14ac:dyDescent="0.3">
      <c r="A1" s="110" t="s">
        <v>103</v>
      </c>
      <c r="B1" s="110"/>
      <c r="C1" s="110"/>
    </row>
    <row r="2" spans="1:7" ht="15.75" customHeight="1" x14ac:dyDescent="0.25">
      <c r="A2" s="65" t="s">
        <v>34</v>
      </c>
    </row>
    <row r="4" spans="1:7" ht="12.75" thickBot="1" x14ac:dyDescent="0.25"/>
    <row r="5" spans="1:7" ht="24.75" thickBot="1" x14ac:dyDescent="0.25">
      <c r="A5" s="66"/>
      <c r="B5" s="67">
        <v>2006</v>
      </c>
      <c r="C5" s="67" t="s">
        <v>35</v>
      </c>
      <c r="D5" s="67">
        <v>1996</v>
      </c>
      <c r="E5" s="67" t="s">
        <v>35</v>
      </c>
      <c r="F5" s="52"/>
      <c r="G5" s="68" t="s">
        <v>36</v>
      </c>
    </row>
    <row r="6" spans="1:7" ht="14.1" customHeight="1" x14ac:dyDescent="0.2">
      <c r="A6" s="58"/>
      <c r="B6" s="53"/>
      <c r="C6" s="53"/>
      <c r="D6" s="60"/>
      <c r="E6" s="53"/>
      <c r="F6" s="53"/>
      <c r="G6" s="53"/>
    </row>
    <row r="7" spans="1:7" ht="14.1" customHeight="1" x14ac:dyDescent="0.2">
      <c r="A7" s="54" t="s">
        <v>78</v>
      </c>
      <c r="B7" s="55">
        <v>41055</v>
      </c>
      <c r="C7" s="56">
        <f>+B7/B$7*100</f>
        <v>100</v>
      </c>
      <c r="D7" s="55">
        <v>39655</v>
      </c>
      <c r="E7" s="56">
        <f>+D7/D$7*100</f>
        <v>100</v>
      </c>
      <c r="F7" s="56"/>
      <c r="G7" s="57">
        <f>(+B7/D7-1)*100</f>
        <v>3.5304501323918824</v>
      </c>
    </row>
    <row r="8" spans="1:7" ht="14.1" customHeight="1" x14ac:dyDescent="0.2">
      <c r="A8" s="58"/>
      <c r="B8" s="59"/>
      <c r="C8" s="59"/>
      <c r="D8" s="59"/>
      <c r="E8" s="59"/>
      <c r="F8" s="59"/>
      <c r="G8" s="60"/>
    </row>
    <row r="9" spans="1:7" ht="14.1" customHeight="1" x14ac:dyDescent="0.2">
      <c r="A9" s="61" t="s">
        <v>104</v>
      </c>
      <c r="B9" s="55">
        <v>20640</v>
      </c>
      <c r="C9" s="56">
        <f>+B9/B$7*100</f>
        <v>50.274022652539273</v>
      </c>
      <c r="D9" s="55">
        <v>19000</v>
      </c>
      <c r="E9" s="56">
        <f>+D9/D$7*100</f>
        <v>47.913251796746941</v>
      </c>
      <c r="F9" s="56"/>
      <c r="G9" s="57">
        <f>(+B9/D9-1)*100</f>
        <v>8.6315789473684124</v>
      </c>
    </row>
    <row r="10" spans="1:7" ht="14.1" customHeight="1" x14ac:dyDescent="0.2">
      <c r="A10" s="62" t="s">
        <v>31</v>
      </c>
      <c r="B10" s="59">
        <v>12640</v>
      </c>
      <c r="C10" s="63">
        <f>+B10/B$7*100</f>
        <v>30.787967360857387</v>
      </c>
      <c r="D10" s="59">
        <v>10980</v>
      </c>
      <c r="E10" s="63">
        <f>+D10/D$7*100</f>
        <v>27.6888160383306</v>
      </c>
      <c r="F10" s="63"/>
      <c r="G10" s="64">
        <f>(+B10/D10-1)*100</f>
        <v>15.118397085610201</v>
      </c>
    </row>
    <row r="11" spans="1:7" ht="14.1" customHeight="1" x14ac:dyDescent="0.2">
      <c r="A11" s="62" t="s">
        <v>13</v>
      </c>
      <c r="B11" s="59">
        <v>3580</v>
      </c>
      <c r="C11" s="63">
        <f t="shared" ref="C11:E12" si="0">+B11/B$7*100</f>
        <v>8.7200097430276458</v>
      </c>
      <c r="D11" s="59">
        <v>3665</v>
      </c>
      <c r="E11" s="63">
        <f t="shared" si="0"/>
        <v>9.2422140965830284</v>
      </c>
      <c r="F11" s="63"/>
      <c r="G11" s="64">
        <f>(+B11/D11-1)*100</f>
        <v>-2.3192360163710735</v>
      </c>
    </row>
    <row r="12" spans="1:7" ht="14.1" customHeight="1" x14ac:dyDescent="0.2">
      <c r="A12" s="62" t="s">
        <v>12</v>
      </c>
      <c r="B12" s="59">
        <v>4160</v>
      </c>
      <c r="C12" s="63">
        <f t="shared" si="0"/>
        <v>10.132748751674583</v>
      </c>
      <c r="D12" s="59">
        <v>4020</v>
      </c>
      <c r="E12" s="63">
        <f t="shared" si="0"/>
        <v>10.137435380153827</v>
      </c>
      <c r="F12" s="63"/>
      <c r="G12" s="64">
        <f>(+B12/D12-1)*100</f>
        <v>3.4825870646766122</v>
      </c>
    </row>
    <row r="13" spans="1:7" ht="14.1" customHeight="1" x14ac:dyDescent="0.2">
      <c r="A13" s="62"/>
      <c r="B13" s="59"/>
      <c r="C13" s="59"/>
      <c r="D13" s="59"/>
      <c r="E13" s="59"/>
      <c r="F13" s="59"/>
      <c r="G13" s="64"/>
    </row>
    <row r="14" spans="1:7" ht="14.1" customHeight="1" thickBot="1" x14ac:dyDescent="0.25">
      <c r="A14" s="69" t="s">
        <v>105</v>
      </c>
      <c r="B14" s="70">
        <v>20420</v>
      </c>
      <c r="C14" s="71">
        <f>+B14/B$7*100</f>
        <v>49.738156132018027</v>
      </c>
      <c r="D14" s="70">
        <v>20460</v>
      </c>
      <c r="E14" s="71">
        <f>+D14/D$7*100</f>
        <v>51.595006934812758</v>
      </c>
      <c r="F14" s="56"/>
      <c r="G14" s="72">
        <f>(+B14/D14-1)*100</f>
        <v>-0.19550342130987275</v>
      </c>
    </row>
    <row r="15" spans="1:7" ht="14.1" customHeight="1" x14ac:dyDescent="0.2">
      <c r="A15" s="61"/>
      <c r="B15" s="55"/>
      <c r="C15" s="56"/>
      <c r="D15" s="55"/>
      <c r="E15" s="56"/>
      <c r="F15" s="56"/>
      <c r="G15" s="57"/>
    </row>
    <row r="16" spans="1:7" ht="14.1" customHeight="1" x14ac:dyDescent="0.2">
      <c r="A16" s="73" t="s">
        <v>52</v>
      </c>
      <c r="F16" s="53"/>
    </row>
    <row r="17" spans="1:7" ht="14.1" customHeight="1" x14ac:dyDescent="0.2">
      <c r="A17" s="27" t="s">
        <v>11</v>
      </c>
      <c r="F17" s="53"/>
    </row>
    <row r="18" spans="1:7" ht="14.1" customHeight="1" x14ac:dyDescent="0.2">
      <c r="A18" s="41"/>
      <c r="F18" s="53"/>
    </row>
    <row r="19" spans="1:7" x14ac:dyDescent="0.2">
      <c r="F19" s="53"/>
    </row>
    <row r="20" spans="1:7" x14ac:dyDescent="0.2">
      <c r="F20" s="53"/>
    </row>
    <row r="21" spans="1:7" ht="15.75" customHeight="1" x14ac:dyDescent="0.3">
      <c r="A21" s="110" t="s">
        <v>103</v>
      </c>
      <c r="B21" s="110"/>
      <c r="C21" s="110"/>
    </row>
    <row r="22" spans="1:7" ht="15.75" customHeight="1" x14ac:dyDescent="0.25">
      <c r="A22" s="65" t="s">
        <v>37</v>
      </c>
    </row>
    <row r="23" spans="1:7" ht="14.1" customHeight="1" x14ac:dyDescent="0.2"/>
    <row r="24" spans="1:7" ht="14.1" customHeight="1" thickBot="1" x14ac:dyDescent="0.25"/>
    <row r="25" spans="1:7" ht="24.75" thickBot="1" x14ac:dyDescent="0.25">
      <c r="A25" s="66"/>
      <c r="B25" s="67">
        <v>2006</v>
      </c>
      <c r="C25" s="67" t="s">
        <v>35</v>
      </c>
      <c r="D25" s="67">
        <v>1996</v>
      </c>
      <c r="E25" s="67" t="s">
        <v>35</v>
      </c>
      <c r="F25" s="52"/>
      <c r="G25" s="68" t="s">
        <v>36</v>
      </c>
    </row>
    <row r="26" spans="1:7" ht="14.1" customHeight="1" x14ac:dyDescent="0.2">
      <c r="A26" s="58"/>
      <c r="B26" s="53"/>
      <c r="C26" s="53"/>
      <c r="D26" s="60"/>
      <c r="E26" s="53"/>
      <c r="F26" s="53"/>
      <c r="G26" s="53"/>
    </row>
    <row r="27" spans="1:7" ht="14.1" customHeight="1" x14ac:dyDescent="0.2">
      <c r="A27" s="54" t="s">
        <v>53</v>
      </c>
      <c r="B27" s="55">
        <v>31241030</v>
      </c>
      <c r="C27" s="56">
        <f>+B27/B$27*100</f>
        <v>100</v>
      </c>
      <c r="D27" s="55">
        <v>28528125</v>
      </c>
      <c r="E27" s="56">
        <f>+D27/D$27*100</f>
        <v>100</v>
      </c>
      <c r="F27" s="56"/>
      <c r="G27" s="57">
        <f>(+B27/D27-1)*100</f>
        <v>9.5095804578814835</v>
      </c>
    </row>
    <row r="28" spans="1:7" ht="14.1" customHeight="1" x14ac:dyDescent="0.2">
      <c r="A28" s="58"/>
      <c r="B28" s="59"/>
      <c r="C28" s="59"/>
      <c r="D28" s="59"/>
      <c r="E28" s="59"/>
      <c r="F28" s="59"/>
      <c r="G28" s="60"/>
    </row>
    <row r="29" spans="1:7" ht="14.1" customHeight="1" x14ac:dyDescent="0.2">
      <c r="A29" s="61" t="s">
        <v>104</v>
      </c>
      <c r="B29" s="55">
        <v>1172790</v>
      </c>
      <c r="C29" s="56">
        <f>+B29/B$27*100</f>
        <v>3.7540055497530012</v>
      </c>
      <c r="D29" s="55">
        <v>799010</v>
      </c>
      <c r="E29" s="56">
        <f>+D29/D$27*100</f>
        <v>2.8007799320845654</v>
      </c>
      <c r="F29" s="56"/>
      <c r="G29" s="57">
        <f>(+B29/D29-1)*100</f>
        <v>46.780390733532748</v>
      </c>
    </row>
    <row r="30" spans="1:7" ht="14.1" customHeight="1" x14ac:dyDescent="0.2">
      <c r="A30" s="62" t="s">
        <v>31</v>
      </c>
      <c r="B30" s="59">
        <v>698025</v>
      </c>
      <c r="C30" s="63">
        <f>+B30/B$27*100</f>
        <v>2.2343213395973178</v>
      </c>
      <c r="D30" s="59">
        <v>529035</v>
      </c>
      <c r="E30" s="63">
        <f>+D30/D$27*100</f>
        <v>1.8544331252053896</v>
      </c>
      <c r="F30" s="63"/>
      <c r="G30" s="64">
        <f>(+B30/D30-1)*100</f>
        <v>31.943066148742517</v>
      </c>
    </row>
    <row r="31" spans="1:7" ht="14.1" customHeight="1" x14ac:dyDescent="0.2">
      <c r="A31" s="62" t="s">
        <v>13</v>
      </c>
      <c r="B31" s="59">
        <v>389780</v>
      </c>
      <c r="C31" s="63">
        <f t="shared" ref="C31:E32" si="1">+B31/B$27*100</f>
        <v>1.2476541266405108</v>
      </c>
      <c r="D31" s="59">
        <v>204120</v>
      </c>
      <c r="E31" s="63">
        <f t="shared" si="1"/>
        <v>0.71550443641143613</v>
      </c>
      <c r="F31" s="63"/>
      <c r="G31" s="64">
        <f>(+B31/D31-1)*100</f>
        <v>90.956300215559466</v>
      </c>
    </row>
    <row r="32" spans="1:7" ht="14.1" customHeight="1" x14ac:dyDescent="0.2">
      <c r="A32" s="62" t="s">
        <v>12</v>
      </c>
      <c r="B32" s="59">
        <v>50480</v>
      </c>
      <c r="C32" s="63">
        <f t="shared" si="1"/>
        <v>0.1615823806065293</v>
      </c>
      <c r="D32" s="59">
        <v>40220</v>
      </c>
      <c r="E32" s="63">
        <f t="shared" si="1"/>
        <v>0.14098367838755615</v>
      </c>
      <c r="F32" s="63"/>
      <c r="G32" s="64">
        <f>(+B32/D32-1)*100</f>
        <v>25.50969666832421</v>
      </c>
    </row>
    <row r="33" spans="1:7" ht="14.1" customHeight="1" x14ac:dyDescent="0.2">
      <c r="A33" s="62"/>
      <c r="B33" s="59"/>
      <c r="C33" s="59"/>
      <c r="D33" s="59"/>
      <c r="E33" s="59"/>
      <c r="F33" s="59"/>
      <c r="G33" s="64"/>
    </row>
    <row r="34" spans="1:7" ht="14.1" customHeight="1" thickBot="1" x14ac:dyDescent="0.25">
      <c r="A34" s="69" t="s">
        <v>105</v>
      </c>
      <c r="B34" s="70">
        <v>30068240</v>
      </c>
      <c r="C34" s="71">
        <f>+B34/B$27*100</f>
        <v>96.245994450246997</v>
      </c>
      <c r="D34" s="70">
        <v>27729115</v>
      </c>
      <c r="E34" s="71">
        <f>+D34/D$27*100</f>
        <v>97.199220067915434</v>
      </c>
      <c r="F34" s="56"/>
      <c r="G34" s="72">
        <f>(+B34/D34-1)*100</f>
        <v>8.4356280393369953</v>
      </c>
    </row>
    <row r="35" spans="1:7" ht="14.1" customHeight="1" x14ac:dyDescent="0.2">
      <c r="A35" s="53"/>
      <c r="B35" s="53"/>
      <c r="C35" s="53"/>
      <c r="D35" s="53"/>
      <c r="E35" s="53"/>
      <c r="F35" s="53"/>
      <c r="G35" s="53"/>
    </row>
    <row r="36" spans="1:7" s="53" customFormat="1" ht="14.1" customHeight="1" x14ac:dyDescent="0.2">
      <c r="A36" s="74" t="s">
        <v>110</v>
      </c>
    </row>
    <row r="37" spans="1:7" ht="14.1" customHeight="1" x14ac:dyDescent="0.2">
      <c r="A37" s="27" t="s">
        <v>11</v>
      </c>
    </row>
    <row r="38" spans="1:7" ht="14.1" customHeight="1" x14ac:dyDescent="0.2"/>
    <row r="39" spans="1:7" ht="14.1" customHeight="1" x14ac:dyDescent="0.2"/>
    <row r="40" spans="1:7" ht="14.1" customHeight="1" x14ac:dyDescent="0.2"/>
  </sheetData>
  <mergeCells count="2">
    <mergeCell ref="A1:C1"/>
    <mergeCell ref="A21:C21"/>
  </mergeCells>
  <phoneticPr fontId="3"/>
  <pageMargins left="0.74803149606299213" right="0.74803149606299213" top="0.98425196850393704" bottom="0.98425196850393704" header="0.51181102362204722" footer="0.51181102362204722"/>
  <pageSetup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73"/>
  <sheetViews>
    <sheetView workbookViewId="0">
      <selection sqref="A1:E1"/>
    </sheetView>
  </sheetViews>
  <sheetFormatPr defaultColWidth="10.85546875" defaultRowHeight="12" x14ac:dyDescent="0.2"/>
  <cols>
    <col min="1" max="1" width="20.140625" style="1" customWidth="1"/>
    <col min="2" max="13" width="10.42578125" style="1" customWidth="1"/>
    <col min="14" max="18" width="9" style="1" customWidth="1"/>
    <col min="19" max="16384" width="10.85546875" style="1"/>
  </cols>
  <sheetData>
    <row r="1" spans="1:13" ht="16.5" customHeight="1" x14ac:dyDescent="0.3">
      <c r="A1" s="107" t="s">
        <v>111</v>
      </c>
      <c r="B1" s="107"/>
      <c r="C1" s="107"/>
      <c r="D1" s="107"/>
      <c r="E1" s="107"/>
    </row>
    <row r="2" spans="1:13" ht="15" customHeight="1" x14ac:dyDescent="0.25">
      <c r="A2" s="19" t="s">
        <v>74</v>
      </c>
    </row>
    <row r="4" spans="1:13" ht="12.75" thickBot="1" x14ac:dyDescent="0.25"/>
    <row r="5" spans="1:13" ht="14.1" customHeight="1" x14ac:dyDescent="0.2">
      <c r="A5" s="81"/>
      <c r="B5" s="111" t="s">
        <v>17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6" spans="1:13" s="80" customFormat="1" ht="24" customHeight="1" thickBot="1" x14ac:dyDescent="0.25">
      <c r="A6" s="45"/>
      <c r="B6" s="82" t="s">
        <v>18</v>
      </c>
      <c r="C6" s="82" t="s">
        <v>19</v>
      </c>
      <c r="D6" s="83" t="s">
        <v>20</v>
      </c>
      <c r="E6" s="83" t="s">
        <v>21</v>
      </c>
      <c r="F6" s="83" t="s">
        <v>22</v>
      </c>
      <c r="G6" s="83" t="s">
        <v>23</v>
      </c>
      <c r="H6" s="83" t="s">
        <v>24</v>
      </c>
      <c r="I6" s="82" t="s">
        <v>25</v>
      </c>
      <c r="J6" s="82" t="s">
        <v>26</v>
      </c>
      <c r="K6" s="82" t="s">
        <v>27</v>
      </c>
      <c r="L6" s="82" t="s">
        <v>28</v>
      </c>
      <c r="M6" s="82" t="s">
        <v>33</v>
      </c>
    </row>
    <row r="7" spans="1:13" ht="14.1" customHeight="1" x14ac:dyDescent="0.2">
      <c r="A7" s="4"/>
      <c r="B7" s="4"/>
      <c r="C7" s="4"/>
      <c r="D7" s="5"/>
      <c r="E7" s="5"/>
      <c r="F7" s="5"/>
      <c r="G7" s="5"/>
      <c r="H7" s="5"/>
      <c r="I7" s="4"/>
      <c r="J7" s="4"/>
      <c r="K7" s="4"/>
      <c r="L7" s="4"/>
      <c r="M7" s="4"/>
    </row>
    <row r="8" spans="1:13" s="11" customFormat="1" ht="14.1" customHeight="1" x14ac:dyDescent="0.2">
      <c r="A8" s="75" t="s">
        <v>15</v>
      </c>
      <c r="B8" s="7">
        <v>41055</v>
      </c>
      <c r="C8" s="7">
        <v>3220</v>
      </c>
      <c r="D8" s="7">
        <v>3095</v>
      </c>
      <c r="E8" s="7">
        <v>3605</v>
      </c>
      <c r="F8" s="7">
        <v>3565</v>
      </c>
      <c r="G8" s="7">
        <v>3130</v>
      </c>
      <c r="H8" s="7">
        <v>6370</v>
      </c>
      <c r="I8" s="7">
        <v>6820</v>
      </c>
      <c r="J8" s="7">
        <v>6110</v>
      </c>
      <c r="K8" s="7">
        <v>3330</v>
      </c>
      <c r="L8" s="7">
        <v>1170</v>
      </c>
      <c r="M8" s="7">
        <v>630</v>
      </c>
    </row>
    <row r="9" spans="1:13" s="11" customFormat="1" ht="14.1" customHeight="1" x14ac:dyDescent="0.2">
      <c r="A9" s="76" t="s">
        <v>29</v>
      </c>
      <c r="B9" s="9">
        <v>20945</v>
      </c>
      <c r="C9" s="9">
        <v>1575</v>
      </c>
      <c r="D9" s="9">
        <v>1605</v>
      </c>
      <c r="E9" s="9">
        <v>1840</v>
      </c>
      <c r="F9" s="9">
        <v>1765</v>
      </c>
      <c r="G9" s="9">
        <v>1665</v>
      </c>
      <c r="H9" s="9">
        <v>3025</v>
      </c>
      <c r="I9" s="9">
        <v>3470</v>
      </c>
      <c r="J9" s="9">
        <v>3215</v>
      </c>
      <c r="K9" s="9">
        <v>1875</v>
      </c>
      <c r="L9" s="9">
        <v>600</v>
      </c>
      <c r="M9" s="9">
        <v>310</v>
      </c>
    </row>
    <row r="10" spans="1:13" s="11" customFormat="1" ht="14.1" customHeight="1" x14ac:dyDescent="0.2">
      <c r="A10" s="76" t="s">
        <v>30</v>
      </c>
      <c r="B10" s="9">
        <v>20110</v>
      </c>
      <c r="C10" s="9">
        <v>1640</v>
      </c>
      <c r="D10" s="9">
        <v>1500</v>
      </c>
      <c r="E10" s="9">
        <v>1765</v>
      </c>
      <c r="F10" s="9">
        <v>1795</v>
      </c>
      <c r="G10" s="9">
        <v>1465</v>
      </c>
      <c r="H10" s="9">
        <v>3345</v>
      </c>
      <c r="I10" s="9">
        <v>3350</v>
      </c>
      <c r="J10" s="9">
        <v>2900</v>
      </c>
      <c r="K10" s="9">
        <v>1455</v>
      </c>
      <c r="L10" s="9">
        <v>570</v>
      </c>
      <c r="M10" s="9">
        <v>320</v>
      </c>
    </row>
    <row r="11" spans="1:13" s="11" customFormat="1" ht="14.1" customHeight="1" x14ac:dyDescent="0.2">
      <c r="A11" s="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4.1" customHeight="1" x14ac:dyDescent="0.2">
      <c r="A12" s="77" t="s">
        <v>31</v>
      </c>
      <c r="B12" s="78">
        <v>12640</v>
      </c>
      <c r="C12" s="78">
        <v>1165</v>
      </c>
      <c r="D12" s="78">
        <v>1250</v>
      </c>
      <c r="E12" s="78">
        <v>1385</v>
      </c>
      <c r="F12" s="78">
        <v>1370</v>
      </c>
      <c r="G12" s="78">
        <v>940</v>
      </c>
      <c r="H12" s="78">
        <v>1660</v>
      </c>
      <c r="I12" s="78">
        <v>1865</v>
      </c>
      <c r="J12" s="78">
        <v>1385</v>
      </c>
      <c r="K12" s="78">
        <v>775</v>
      </c>
      <c r="L12" s="78">
        <v>515</v>
      </c>
      <c r="M12" s="78">
        <v>315</v>
      </c>
    </row>
    <row r="13" spans="1:13" ht="14.1" customHeight="1" x14ac:dyDescent="0.2">
      <c r="A13" s="79" t="s">
        <v>29</v>
      </c>
      <c r="B13" s="35">
        <v>6210</v>
      </c>
      <c r="C13" s="35">
        <v>580</v>
      </c>
      <c r="D13" s="35">
        <v>650</v>
      </c>
      <c r="E13" s="35">
        <v>710</v>
      </c>
      <c r="F13" s="35">
        <v>685</v>
      </c>
      <c r="G13" s="35">
        <v>510</v>
      </c>
      <c r="H13" s="35">
        <v>755</v>
      </c>
      <c r="I13" s="35">
        <v>895</v>
      </c>
      <c r="J13" s="35">
        <v>630</v>
      </c>
      <c r="K13" s="35">
        <v>405</v>
      </c>
      <c r="L13" s="35">
        <v>245</v>
      </c>
      <c r="M13" s="35">
        <v>145</v>
      </c>
    </row>
    <row r="14" spans="1:13" ht="14.1" customHeight="1" x14ac:dyDescent="0.2">
      <c r="A14" s="79" t="s">
        <v>30</v>
      </c>
      <c r="B14" s="35">
        <v>6430</v>
      </c>
      <c r="C14" s="35">
        <v>590</v>
      </c>
      <c r="D14" s="35">
        <v>600</v>
      </c>
      <c r="E14" s="35">
        <v>675</v>
      </c>
      <c r="F14" s="35">
        <v>685</v>
      </c>
      <c r="G14" s="35">
        <v>430</v>
      </c>
      <c r="H14" s="35">
        <v>905</v>
      </c>
      <c r="I14" s="35">
        <v>965</v>
      </c>
      <c r="J14" s="35">
        <v>755</v>
      </c>
      <c r="K14" s="35">
        <v>375</v>
      </c>
      <c r="L14" s="35">
        <v>275</v>
      </c>
      <c r="M14" s="35">
        <v>170</v>
      </c>
    </row>
    <row r="15" spans="1:13" ht="14.1" customHeight="1" x14ac:dyDescent="0.2">
      <c r="A15" s="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</row>
    <row r="16" spans="1:13" s="11" customFormat="1" ht="14.1" customHeight="1" x14ac:dyDescent="0.2">
      <c r="A16" s="75" t="s">
        <v>13</v>
      </c>
      <c r="B16" s="7">
        <v>3585</v>
      </c>
      <c r="C16" s="7">
        <v>250</v>
      </c>
      <c r="D16" s="7">
        <v>300</v>
      </c>
      <c r="E16" s="7">
        <v>405</v>
      </c>
      <c r="F16" s="7">
        <v>380</v>
      </c>
      <c r="G16" s="7">
        <v>255</v>
      </c>
      <c r="H16" s="7">
        <v>505</v>
      </c>
      <c r="I16" s="7">
        <v>530</v>
      </c>
      <c r="J16" s="7">
        <v>510</v>
      </c>
      <c r="K16" s="7">
        <v>305</v>
      </c>
      <c r="L16" s="7">
        <v>80</v>
      </c>
      <c r="M16" s="7">
        <v>50</v>
      </c>
    </row>
    <row r="17" spans="1:13" s="11" customFormat="1" ht="14.1" customHeight="1" x14ac:dyDescent="0.2">
      <c r="A17" s="76" t="s">
        <v>29</v>
      </c>
      <c r="B17" s="9">
        <v>1860</v>
      </c>
      <c r="C17" s="9">
        <v>115</v>
      </c>
      <c r="D17" s="9">
        <v>150</v>
      </c>
      <c r="E17" s="9">
        <v>200</v>
      </c>
      <c r="F17" s="9">
        <v>205</v>
      </c>
      <c r="G17" s="9">
        <v>145</v>
      </c>
      <c r="H17" s="9">
        <v>230</v>
      </c>
      <c r="I17" s="9">
        <v>300</v>
      </c>
      <c r="J17" s="9">
        <v>260</v>
      </c>
      <c r="K17" s="9">
        <v>180</v>
      </c>
      <c r="L17" s="9">
        <v>45</v>
      </c>
      <c r="M17" s="9">
        <v>30</v>
      </c>
    </row>
    <row r="18" spans="1:13" s="11" customFormat="1" ht="14.1" customHeight="1" x14ac:dyDescent="0.2">
      <c r="A18" s="76" t="s">
        <v>30</v>
      </c>
      <c r="B18" s="9">
        <v>1720</v>
      </c>
      <c r="C18" s="9">
        <v>135</v>
      </c>
      <c r="D18" s="9">
        <v>150</v>
      </c>
      <c r="E18" s="9">
        <v>205</v>
      </c>
      <c r="F18" s="9">
        <v>175</v>
      </c>
      <c r="G18" s="9">
        <v>105</v>
      </c>
      <c r="H18" s="9">
        <v>280</v>
      </c>
      <c r="I18" s="9">
        <v>230</v>
      </c>
      <c r="J18" s="9">
        <v>250</v>
      </c>
      <c r="K18" s="9">
        <v>130</v>
      </c>
      <c r="L18" s="9">
        <v>35</v>
      </c>
      <c r="M18" s="9">
        <v>25</v>
      </c>
    </row>
    <row r="19" spans="1:13" ht="14.1" customHeight="1" x14ac:dyDescent="0.2">
      <c r="A19" s="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 ht="14.1" customHeight="1" x14ac:dyDescent="0.2">
      <c r="A20" s="77" t="s">
        <v>12</v>
      </c>
      <c r="B20" s="78">
        <v>4165</v>
      </c>
      <c r="C20" s="78">
        <v>420</v>
      </c>
      <c r="D20" s="78">
        <v>375</v>
      </c>
      <c r="E20" s="78">
        <v>505</v>
      </c>
      <c r="F20" s="78">
        <v>520</v>
      </c>
      <c r="G20" s="78">
        <v>385</v>
      </c>
      <c r="H20" s="78">
        <v>575</v>
      </c>
      <c r="I20" s="78">
        <v>570</v>
      </c>
      <c r="J20" s="78">
        <v>415</v>
      </c>
      <c r="K20" s="78">
        <v>230</v>
      </c>
      <c r="L20" s="78">
        <v>105</v>
      </c>
      <c r="M20" s="78">
        <v>50</v>
      </c>
    </row>
    <row r="21" spans="1:13" ht="14.1" customHeight="1" x14ac:dyDescent="0.2">
      <c r="A21" s="79" t="s">
        <v>29</v>
      </c>
      <c r="B21" s="35">
        <v>1975</v>
      </c>
      <c r="C21" s="35">
        <v>200</v>
      </c>
      <c r="D21" s="35">
        <v>175</v>
      </c>
      <c r="E21" s="35">
        <v>250</v>
      </c>
      <c r="F21" s="35">
        <v>265</v>
      </c>
      <c r="G21" s="35">
        <v>190</v>
      </c>
      <c r="H21" s="35">
        <v>275</v>
      </c>
      <c r="I21" s="35">
        <v>250</v>
      </c>
      <c r="J21" s="35">
        <v>175</v>
      </c>
      <c r="K21" s="35">
        <v>115</v>
      </c>
      <c r="L21" s="35">
        <v>50</v>
      </c>
      <c r="M21" s="35">
        <v>25</v>
      </c>
    </row>
    <row r="22" spans="1:13" ht="14.1" customHeight="1" x14ac:dyDescent="0.2">
      <c r="A22" s="79" t="s">
        <v>30</v>
      </c>
      <c r="B22" s="35">
        <v>2190</v>
      </c>
      <c r="C22" s="35">
        <v>220</v>
      </c>
      <c r="D22" s="35">
        <v>200</v>
      </c>
      <c r="E22" s="35">
        <v>255</v>
      </c>
      <c r="F22" s="35">
        <v>250</v>
      </c>
      <c r="G22" s="35">
        <v>195</v>
      </c>
      <c r="H22" s="35">
        <v>305</v>
      </c>
      <c r="I22" s="35">
        <v>320</v>
      </c>
      <c r="J22" s="35">
        <v>240</v>
      </c>
      <c r="K22" s="35">
        <v>120</v>
      </c>
      <c r="L22" s="35">
        <v>60</v>
      </c>
      <c r="M22" s="35">
        <v>25</v>
      </c>
    </row>
    <row r="23" spans="1:13" ht="14.1" customHeight="1" x14ac:dyDescent="0.2">
      <c r="A23" s="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 s="11" customFormat="1" ht="14.1" customHeight="1" x14ac:dyDescent="0.2">
      <c r="A24" s="75" t="s">
        <v>106</v>
      </c>
      <c r="B24" s="7">
        <v>250</v>
      </c>
      <c r="C24" s="7">
        <v>30</v>
      </c>
      <c r="D24" s="7">
        <v>25</v>
      </c>
      <c r="E24" s="7">
        <v>45</v>
      </c>
      <c r="F24" s="7">
        <v>20</v>
      </c>
      <c r="G24" s="7">
        <v>10</v>
      </c>
      <c r="H24" s="7">
        <v>15</v>
      </c>
      <c r="I24" s="7">
        <v>40</v>
      </c>
      <c r="J24" s="7">
        <v>35</v>
      </c>
      <c r="K24" s="7">
        <v>20</v>
      </c>
      <c r="L24" s="7">
        <v>10</v>
      </c>
      <c r="M24" s="7">
        <v>0</v>
      </c>
    </row>
    <row r="25" spans="1:13" s="11" customFormat="1" ht="14.1" customHeight="1" x14ac:dyDescent="0.2">
      <c r="A25" s="76" t="s">
        <v>29</v>
      </c>
      <c r="B25" s="9">
        <v>115</v>
      </c>
      <c r="C25" s="9">
        <v>10</v>
      </c>
      <c r="D25" s="9">
        <v>10</v>
      </c>
      <c r="E25" s="9">
        <v>25</v>
      </c>
      <c r="F25" s="9">
        <v>10</v>
      </c>
      <c r="G25" s="9">
        <v>10</v>
      </c>
      <c r="H25" s="9">
        <v>10</v>
      </c>
      <c r="I25" s="9">
        <v>20</v>
      </c>
      <c r="J25" s="9">
        <v>10</v>
      </c>
      <c r="K25" s="9">
        <v>10</v>
      </c>
      <c r="L25" s="9">
        <v>10</v>
      </c>
      <c r="M25" s="9">
        <v>0</v>
      </c>
    </row>
    <row r="26" spans="1:13" s="11" customFormat="1" ht="14.1" customHeight="1" x14ac:dyDescent="0.2">
      <c r="A26" s="76" t="s">
        <v>30</v>
      </c>
      <c r="B26" s="9">
        <v>130</v>
      </c>
      <c r="C26" s="9">
        <v>20</v>
      </c>
      <c r="D26" s="9">
        <v>20</v>
      </c>
      <c r="E26" s="9">
        <v>20</v>
      </c>
      <c r="F26" s="9">
        <v>0</v>
      </c>
      <c r="G26" s="9">
        <v>0</v>
      </c>
      <c r="H26" s="9">
        <v>25</v>
      </c>
      <c r="I26" s="9">
        <v>20</v>
      </c>
      <c r="J26" s="9">
        <v>20</v>
      </c>
      <c r="K26" s="9">
        <v>10</v>
      </c>
      <c r="L26" s="9">
        <v>20</v>
      </c>
      <c r="M26" s="9">
        <v>0</v>
      </c>
    </row>
    <row r="27" spans="1:13" ht="14.1" customHeight="1" x14ac:dyDescent="0.2">
      <c r="A27" s="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s="11" customFormat="1" ht="14.1" customHeight="1" x14ac:dyDescent="0.2">
      <c r="A28" s="75" t="s">
        <v>105</v>
      </c>
      <c r="B28" s="7">
        <v>20420</v>
      </c>
      <c r="C28" s="7">
        <v>1345</v>
      </c>
      <c r="D28" s="7">
        <v>1150</v>
      </c>
      <c r="E28" s="7">
        <v>1255</v>
      </c>
      <c r="F28" s="7">
        <v>1275</v>
      </c>
      <c r="G28" s="7">
        <v>1540</v>
      </c>
      <c r="H28" s="7">
        <v>3600</v>
      </c>
      <c r="I28" s="7">
        <v>3810</v>
      </c>
      <c r="J28" s="7">
        <v>3765</v>
      </c>
      <c r="K28" s="7">
        <v>2000</v>
      </c>
      <c r="L28" s="7">
        <v>460</v>
      </c>
      <c r="M28" s="7">
        <v>220</v>
      </c>
    </row>
    <row r="29" spans="1:13" s="11" customFormat="1" ht="14.1" customHeight="1" x14ac:dyDescent="0.2">
      <c r="A29" s="76" t="s">
        <v>29</v>
      </c>
      <c r="B29" s="9">
        <v>10780</v>
      </c>
      <c r="C29" s="9">
        <v>655</v>
      </c>
      <c r="D29" s="9">
        <v>615</v>
      </c>
      <c r="E29" s="9">
        <v>645</v>
      </c>
      <c r="F29" s="9">
        <v>600</v>
      </c>
      <c r="G29" s="9">
        <v>810</v>
      </c>
      <c r="H29" s="9">
        <v>1755</v>
      </c>
      <c r="I29" s="9">
        <v>2000</v>
      </c>
      <c r="J29" s="9">
        <v>2135</v>
      </c>
      <c r="K29" s="9">
        <v>1180</v>
      </c>
      <c r="L29" s="9">
        <v>260</v>
      </c>
      <c r="M29" s="9">
        <v>115</v>
      </c>
    </row>
    <row r="30" spans="1:13" s="11" customFormat="1" ht="14.1" customHeight="1" thickBot="1" x14ac:dyDescent="0.25">
      <c r="A30" s="84" t="s">
        <v>30</v>
      </c>
      <c r="B30" s="24">
        <v>9640</v>
      </c>
      <c r="C30" s="24">
        <v>685</v>
      </c>
      <c r="D30" s="24">
        <v>535</v>
      </c>
      <c r="E30" s="24">
        <v>605</v>
      </c>
      <c r="F30" s="24">
        <v>675</v>
      </c>
      <c r="G30" s="24">
        <v>730</v>
      </c>
      <c r="H30" s="24">
        <v>1845</v>
      </c>
      <c r="I30" s="24">
        <v>1805</v>
      </c>
      <c r="J30" s="24">
        <v>1630</v>
      </c>
      <c r="K30" s="24">
        <v>825</v>
      </c>
      <c r="L30" s="24">
        <v>200</v>
      </c>
      <c r="M30" s="24">
        <v>100</v>
      </c>
    </row>
    <row r="31" spans="1:13" ht="14.1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s="4" customFormat="1" ht="14.1" customHeight="1" x14ac:dyDescent="0.2">
      <c r="A32" s="26" t="s">
        <v>52</v>
      </c>
    </row>
    <row r="33" spans="1:13" ht="14.1" customHeight="1" x14ac:dyDescent="0.2"/>
    <row r="34" spans="1:13" ht="14.1" customHeight="1" x14ac:dyDescent="0.2"/>
    <row r="35" spans="1:13" ht="14.1" customHeight="1" x14ac:dyDescent="0.2"/>
    <row r="37" spans="1:13" ht="16.5" customHeight="1" x14ac:dyDescent="0.3">
      <c r="A37" s="107" t="s">
        <v>111</v>
      </c>
      <c r="B37" s="107"/>
      <c r="C37" s="107"/>
      <c r="D37" s="107"/>
      <c r="E37" s="107"/>
    </row>
    <row r="38" spans="1:13" ht="15" customHeight="1" x14ac:dyDescent="0.25">
      <c r="A38" s="19" t="s">
        <v>32</v>
      </c>
    </row>
    <row r="39" spans="1:13" ht="14.1" customHeight="1" x14ac:dyDescent="0.2"/>
    <row r="40" spans="1:13" ht="14.1" customHeight="1" thickBot="1" x14ac:dyDescent="0.25"/>
    <row r="41" spans="1:13" ht="15" customHeight="1" x14ac:dyDescent="0.2">
      <c r="A41" s="81"/>
      <c r="B41" s="111" t="s">
        <v>17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</row>
    <row r="42" spans="1:13" ht="24.75" thickBot="1" x14ac:dyDescent="0.25">
      <c r="A42" s="48"/>
      <c r="B42" s="85" t="s">
        <v>18</v>
      </c>
      <c r="C42" s="85" t="s">
        <v>19</v>
      </c>
      <c r="D42" s="86" t="s">
        <v>20</v>
      </c>
      <c r="E42" s="86" t="s">
        <v>21</v>
      </c>
      <c r="F42" s="86" t="s">
        <v>22</v>
      </c>
      <c r="G42" s="86" t="s">
        <v>23</v>
      </c>
      <c r="H42" s="86" t="s">
        <v>24</v>
      </c>
      <c r="I42" s="85" t="s">
        <v>25</v>
      </c>
      <c r="J42" s="85" t="s">
        <v>26</v>
      </c>
      <c r="K42" s="85" t="s">
        <v>27</v>
      </c>
      <c r="L42" s="85" t="s">
        <v>28</v>
      </c>
      <c r="M42" s="85" t="s">
        <v>33</v>
      </c>
    </row>
    <row r="43" spans="1:13" ht="14.1" customHeight="1" x14ac:dyDescent="0.2">
      <c r="A43" s="4"/>
      <c r="B43" s="4"/>
      <c r="C43" s="4"/>
      <c r="D43" s="5"/>
      <c r="E43" s="5"/>
      <c r="F43" s="5"/>
      <c r="G43" s="5"/>
      <c r="H43" s="5"/>
      <c r="I43" s="4"/>
      <c r="J43" s="4"/>
      <c r="K43" s="4"/>
      <c r="L43" s="4"/>
      <c r="M43" s="4"/>
    </row>
    <row r="44" spans="1:13" ht="14.1" customHeight="1" x14ac:dyDescent="0.2">
      <c r="A44" s="75" t="s">
        <v>15</v>
      </c>
      <c r="B44" s="7">
        <v>31241030</v>
      </c>
      <c r="C44" s="7">
        <v>1690395</v>
      </c>
      <c r="D44" s="7">
        <v>1808280</v>
      </c>
      <c r="E44" s="7">
        <v>2078130</v>
      </c>
      <c r="F44" s="7">
        <v>2135920</v>
      </c>
      <c r="G44" s="7">
        <v>2071895</v>
      </c>
      <c r="H44" s="7">
        <v>3987075</v>
      </c>
      <c r="I44" s="7">
        <v>4794095</v>
      </c>
      <c r="J44" s="7">
        <v>4951415</v>
      </c>
      <c r="K44" s="7">
        <v>3649525</v>
      </c>
      <c r="L44" s="7">
        <v>2255645</v>
      </c>
      <c r="M44" s="7">
        <v>1818655</v>
      </c>
    </row>
    <row r="45" spans="1:13" ht="14.1" customHeight="1" x14ac:dyDescent="0.2">
      <c r="A45" s="76" t="s">
        <v>29</v>
      </c>
      <c r="B45" s="9">
        <v>15326270</v>
      </c>
      <c r="C45" s="9">
        <v>864415</v>
      </c>
      <c r="D45" s="9">
        <v>924160</v>
      </c>
      <c r="E45" s="9">
        <v>1066905</v>
      </c>
      <c r="F45" s="9">
        <v>1102490</v>
      </c>
      <c r="G45" s="9">
        <v>1043075</v>
      </c>
      <c r="H45" s="9">
        <v>1947470</v>
      </c>
      <c r="I45" s="9">
        <v>2347425</v>
      </c>
      <c r="J45" s="9">
        <v>2424945</v>
      </c>
      <c r="K45" s="9">
        <v>1791670</v>
      </c>
      <c r="L45" s="9">
        <v>1073975</v>
      </c>
      <c r="M45" s="9">
        <v>739735</v>
      </c>
    </row>
    <row r="46" spans="1:13" ht="14.1" customHeight="1" x14ac:dyDescent="0.2">
      <c r="A46" s="76" t="s">
        <v>30</v>
      </c>
      <c r="B46" s="9">
        <v>15914760</v>
      </c>
      <c r="C46" s="9">
        <v>825980</v>
      </c>
      <c r="D46" s="9">
        <v>884120</v>
      </c>
      <c r="E46" s="9">
        <v>1011230</v>
      </c>
      <c r="F46" s="9">
        <v>1033425</v>
      </c>
      <c r="G46" s="9">
        <v>1028820</v>
      </c>
      <c r="H46" s="9">
        <v>2039600</v>
      </c>
      <c r="I46" s="9">
        <v>2446675</v>
      </c>
      <c r="J46" s="9">
        <v>2526465</v>
      </c>
      <c r="K46" s="9">
        <v>1857860</v>
      </c>
      <c r="L46" s="9">
        <v>1181670</v>
      </c>
      <c r="M46" s="9">
        <v>1078915</v>
      </c>
    </row>
    <row r="47" spans="1:13" ht="14.1" customHeight="1" x14ac:dyDescent="0.2">
      <c r="A47" s="6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14.1" customHeight="1" x14ac:dyDescent="0.2">
      <c r="A48" s="77" t="s">
        <v>31</v>
      </c>
      <c r="B48" s="78">
        <v>698025</v>
      </c>
      <c r="C48" s="78">
        <v>71720</v>
      </c>
      <c r="D48" s="78">
        <v>74075</v>
      </c>
      <c r="E48" s="78">
        <v>78990</v>
      </c>
      <c r="F48" s="78">
        <v>70840</v>
      </c>
      <c r="G48" s="78">
        <v>53995</v>
      </c>
      <c r="H48" s="78">
        <v>95265</v>
      </c>
      <c r="I48" s="78">
        <v>99050</v>
      </c>
      <c r="J48" s="78">
        <v>77935</v>
      </c>
      <c r="K48" s="78">
        <v>44175</v>
      </c>
      <c r="L48" s="78">
        <v>21690</v>
      </c>
      <c r="M48" s="78">
        <v>10290</v>
      </c>
    </row>
    <row r="49" spans="1:13" ht="14.1" customHeight="1" x14ac:dyDescent="0.2">
      <c r="A49" s="79" t="s">
        <v>29</v>
      </c>
      <c r="B49" s="35">
        <v>338050</v>
      </c>
      <c r="C49" s="35">
        <v>36245</v>
      </c>
      <c r="D49" s="35">
        <v>37770</v>
      </c>
      <c r="E49" s="35">
        <v>40665</v>
      </c>
      <c r="F49" s="35">
        <v>36270</v>
      </c>
      <c r="G49" s="35">
        <v>26095</v>
      </c>
      <c r="H49" s="35">
        <v>44235</v>
      </c>
      <c r="I49" s="35">
        <v>46050</v>
      </c>
      <c r="J49" s="35">
        <v>36095</v>
      </c>
      <c r="K49" s="35">
        <v>20610</v>
      </c>
      <c r="L49" s="35">
        <v>9865</v>
      </c>
      <c r="M49" s="35">
        <v>4160</v>
      </c>
    </row>
    <row r="50" spans="1:13" ht="14.1" customHeight="1" x14ac:dyDescent="0.2">
      <c r="A50" s="79" t="s">
        <v>30</v>
      </c>
      <c r="B50" s="35">
        <v>359975</v>
      </c>
      <c r="C50" s="35">
        <v>35475</v>
      </c>
      <c r="D50" s="35">
        <v>36305</v>
      </c>
      <c r="E50" s="35">
        <v>38325</v>
      </c>
      <c r="F50" s="35">
        <v>34570</v>
      </c>
      <c r="G50" s="35">
        <v>27895</v>
      </c>
      <c r="H50" s="35">
        <v>51035</v>
      </c>
      <c r="I50" s="35">
        <v>53000</v>
      </c>
      <c r="J50" s="35">
        <v>41840</v>
      </c>
      <c r="K50" s="35">
        <v>23570</v>
      </c>
      <c r="L50" s="35">
        <v>11825</v>
      </c>
      <c r="M50" s="35">
        <v>6130</v>
      </c>
    </row>
    <row r="51" spans="1:13" ht="14.1" customHeight="1" x14ac:dyDescent="0.2">
      <c r="A51" s="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</row>
    <row r="52" spans="1:13" ht="14.1" customHeight="1" x14ac:dyDescent="0.2">
      <c r="A52" s="75" t="s">
        <v>13</v>
      </c>
      <c r="B52" s="7">
        <v>389780</v>
      </c>
      <c r="C52" s="7">
        <v>29035</v>
      </c>
      <c r="D52" s="7">
        <v>32215</v>
      </c>
      <c r="E52" s="7">
        <v>37200</v>
      </c>
      <c r="F52" s="7">
        <v>38490</v>
      </c>
      <c r="G52" s="7">
        <v>32745</v>
      </c>
      <c r="H52" s="7">
        <v>54690</v>
      </c>
      <c r="I52" s="7">
        <v>58670</v>
      </c>
      <c r="J52" s="7">
        <v>55485</v>
      </c>
      <c r="K52" s="7">
        <v>31275</v>
      </c>
      <c r="L52" s="7">
        <v>14105</v>
      </c>
      <c r="M52" s="7">
        <v>5865</v>
      </c>
    </row>
    <row r="53" spans="1:13" ht="14.1" customHeight="1" x14ac:dyDescent="0.2">
      <c r="A53" s="76" t="s">
        <v>29</v>
      </c>
      <c r="B53" s="9">
        <v>193500</v>
      </c>
      <c r="C53" s="9">
        <v>15030</v>
      </c>
      <c r="D53" s="9">
        <v>16695</v>
      </c>
      <c r="E53" s="9">
        <v>18930</v>
      </c>
      <c r="F53" s="9">
        <v>19405</v>
      </c>
      <c r="G53" s="9">
        <v>15745</v>
      </c>
      <c r="H53" s="9">
        <v>26620</v>
      </c>
      <c r="I53" s="9">
        <v>27690</v>
      </c>
      <c r="J53" s="9">
        <v>27170</v>
      </c>
      <c r="K53" s="9">
        <v>16355</v>
      </c>
      <c r="L53" s="9">
        <v>7200</v>
      </c>
      <c r="M53" s="9">
        <v>2645</v>
      </c>
    </row>
    <row r="54" spans="1:13" ht="14.1" customHeight="1" x14ac:dyDescent="0.2">
      <c r="A54" s="76" t="s">
        <v>30</v>
      </c>
      <c r="B54" s="9">
        <v>196280</v>
      </c>
      <c r="C54" s="9">
        <v>14000</v>
      </c>
      <c r="D54" s="9">
        <v>15515</v>
      </c>
      <c r="E54" s="9">
        <v>18270</v>
      </c>
      <c r="F54" s="9">
        <v>19085</v>
      </c>
      <c r="G54" s="9">
        <v>17000</v>
      </c>
      <c r="H54" s="9">
        <v>28070</v>
      </c>
      <c r="I54" s="9">
        <v>30975</v>
      </c>
      <c r="J54" s="9">
        <v>28315</v>
      </c>
      <c r="K54" s="9">
        <v>14915</v>
      </c>
      <c r="L54" s="9">
        <v>6900</v>
      </c>
      <c r="M54" s="9">
        <v>3220</v>
      </c>
    </row>
    <row r="55" spans="1:13" ht="14.1" customHeight="1" x14ac:dyDescent="0.2">
      <c r="A55" s="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</row>
    <row r="56" spans="1:13" ht="14.1" customHeight="1" x14ac:dyDescent="0.2">
      <c r="A56" s="77" t="s">
        <v>12</v>
      </c>
      <c r="B56" s="78">
        <v>50480</v>
      </c>
      <c r="C56" s="78">
        <v>5880</v>
      </c>
      <c r="D56" s="78">
        <v>5800</v>
      </c>
      <c r="E56" s="78">
        <v>6030</v>
      </c>
      <c r="F56" s="78">
        <v>6005</v>
      </c>
      <c r="G56" s="78">
        <v>4550</v>
      </c>
      <c r="H56" s="78">
        <v>7095</v>
      </c>
      <c r="I56" s="78">
        <v>6635</v>
      </c>
      <c r="J56" s="78">
        <v>4265</v>
      </c>
      <c r="K56" s="78">
        <v>2380</v>
      </c>
      <c r="L56" s="78">
        <v>1310</v>
      </c>
      <c r="M56" s="78">
        <v>535</v>
      </c>
    </row>
    <row r="57" spans="1:13" ht="14.1" customHeight="1" x14ac:dyDescent="0.2">
      <c r="A57" s="79" t="s">
        <v>29</v>
      </c>
      <c r="B57" s="35">
        <v>25025</v>
      </c>
      <c r="C57" s="35">
        <v>3030</v>
      </c>
      <c r="D57" s="35">
        <v>3005</v>
      </c>
      <c r="E57" s="35">
        <v>3025</v>
      </c>
      <c r="F57" s="35">
        <v>3065</v>
      </c>
      <c r="G57" s="35">
        <v>2270</v>
      </c>
      <c r="H57" s="35">
        <v>3385</v>
      </c>
      <c r="I57" s="35">
        <v>3155</v>
      </c>
      <c r="J57" s="35">
        <v>1980</v>
      </c>
      <c r="K57" s="35">
        <v>1200</v>
      </c>
      <c r="L57" s="35">
        <v>665</v>
      </c>
      <c r="M57" s="35">
        <v>230</v>
      </c>
    </row>
    <row r="58" spans="1:13" ht="14.1" customHeight="1" x14ac:dyDescent="0.2">
      <c r="A58" s="79" t="s">
        <v>30</v>
      </c>
      <c r="B58" s="35">
        <v>25455</v>
      </c>
      <c r="C58" s="35">
        <v>2850</v>
      </c>
      <c r="D58" s="35">
        <v>2795</v>
      </c>
      <c r="E58" s="35">
        <v>3010</v>
      </c>
      <c r="F58" s="35">
        <v>2935</v>
      </c>
      <c r="G58" s="35">
        <v>2275</v>
      </c>
      <c r="H58" s="35">
        <v>3710</v>
      </c>
      <c r="I58" s="35">
        <v>3480</v>
      </c>
      <c r="J58" s="35">
        <v>2285</v>
      </c>
      <c r="K58" s="35">
        <v>1180</v>
      </c>
      <c r="L58" s="35">
        <v>645</v>
      </c>
      <c r="M58" s="35">
        <v>300</v>
      </c>
    </row>
    <row r="59" spans="1:13" ht="14.1" customHeight="1" x14ac:dyDescent="0.2">
      <c r="A59" s="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</row>
    <row r="60" spans="1:13" ht="14.1" customHeight="1" x14ac:dyDescent="0.2">
      <c r="A60" s="75" t="s">
        <v>106</v>
      </c>
      <c r="B60" s="7">
        <v>34500</v>
      </c>
      <c r="C60" s="7">
        <v>2270</v>
      </c>
      <c r="D60" s="7">
        <v>2675</v>
      </c>
      <c r="E60" s="7">
        <v>3005</v>
      </c>
      <c r="F60" s="7">
        <v>2775</v>
      </c>
      <c r="G60" s="7">
        <v>2605</v>
      </c>
      <c r="H60" s="7">
        <v>4520</v>
      </c>
      <c r="I60" s="7">
        <v>5115</v>
      </c>
      <c r="J60" s="7">
        <v>5600</v>
      </c>
      <c r="K60" s="7">
        <v>3260</v>
      </c>
      <c r="L60" s="7">
        <v>1710</v>
      </c>
      <c r="M60" s="7">
        <v>970</v>
      </c>
    </row>
    <row r="61" spans="1:13" ht="14.1" customHeight="1" x14ac:dyDescent="0.2">
      <c r="A61" s="76" t="s">
        <v>29</v>
      </c>
      <c r="B61" s="9">
        <v>15515</v>
      </c>
      <c r="C61" s="9">
        <v>1070</v>
      </c>
      <c r="D61" s="9">
        <v>1445</v>
      </c>
      <c r="E61" s="9">
        <v>1505</v>
      </c>
      <c r="F61" s="9">
        <v>1500</v>
      </c>
      <c r="G61" s="9">
        <v>1270</v>
      </c>
      <c r="H61" s="9">
        <v>1980</v>
      </c>
      <c r="I61" s="9">
        <v>2300</v>
      </c>
      <c r="J61" s="9">
        <v>2295</v>
      </c>
      <c r="K61" s="9">
        <v>1255</v>
      </c>
      <c r="L61" s="9">
        <v>610</v>
      </c>
      <c r="M61" s="9">
        <v>285</v>
      </c>
    </row>
    <row r="62" spans="1:13" ht="14.1" customHeight="1" x14ac:dyDescent="0.2">
      <c r="A62" s="76" t="s">
        <v>30</v>
      </c>
      <c r="B62" s="9">
        <v>18985</v>
      </c>
      <c r="C62" s="9">
        <v>1195</v>
      </c>
      <c r="D62" s="9">
        <v>1235</v>
      </c>
      <c r="E62" s="9">
        <v>1505</v>
      </c>
      <c r="F62" s="9">
        <v>1265</v>
      </c>
      <c r="G62" s="9">
        <v>1335</v>
      </c>
      <c r="H62" s="9">
        <v>2535</v>
      </c>
      <c r="I62" s="9">
        <v>2810</v>
      </c>
      <c r="J62" s="9">
        <v>3300</v>
      </c>
      <c r="K62" s="9">
        <v>2010</v>
      </c>
      <c r="L62" s="9">
        <v>1100</v>
      </c>
      <c r="M62" s="9">
        <v>685</v>
      </c>
    </row>
    <row r="63" spans="1:13" ht="14.1" customHeight="1" x14ac:dyDescent="0.2">
      <c r="A63" s="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</row>
    <row r="64" spans="1:13" ht="14.1" customHeight="1" x14ac:dyDescent="0.2">
      <c r="A64" s="75" t="s">
        <v>105</v>
      </c>
      <c r="B64" s="106">
        <v>30068240</v>
      </c>
      <c r="C64" s="106">
        <v>1581495</v>
      </c>
      <c r="D64" s="106">
        <v>1693510</v>
      </c>
      <c r="E64" s="106">
        <v>1952900</v>
      </c>
      <c r="F64" s="106">
        <v>2017810</v>
      </c>
      <c r="G64" s="106">
        <v>1977995</v>
      </c>
      <c r="H64" s="106">
        <v>3825500</v>
      </c>
      <c r="I64" s="106">
        <v>4624630</v>
      </c>
      <c r="J64" s="106">
        <v>4808125</v>
      </c>
      <c r="K64" s="106">
        <v>3568435</v>
      </c>
      <c r="L64" s="106">
        <v>2216830</v>
      </c>
      <c r="M64" s="106">
        <v>1801000</v>
      </c>
    </row>
    <row r="65" spans="1:13" ht="14.1" customHeight="1" x14ac:dyDescent="0.2">
      <c r="A65" s="76" t="s">
        <v>29</v>
      </c>
      <c r="B65" s="104">
        <v>14754175</v>
      </c>
      <c r="C65" s="104">
        <v>809035</v>
      </c>
      <c r="D65" s="104">
        <v>865250</v>
      </c>
      <c r="E65" s="104">
        <v>1002785</v>
      </c>
      <c r="F65" s="104">
        <v>1042240</v>
      </c>
      <c r="G65" s="104">
        <v>997680</v>
      </c>
      <c r="H65" s="104">
        <v>1871250</v>
      </c>
      <c r="I65" s="104">
        <v>2268220</v>
      </c>
      <c r="J65" s="104">
        <v>2357400</v>
      </c>
      <c r="K65" s="104">
        <v>1752250</v>
      </c>
      <c r="L65" s="104">
        <v>1055635</v>
      </c>
      <c r="M65" s="104">
        <v>732425</v>
      </c>
    </row>
    <row r="66" spans="1:13" ht="14.1" customHeight="1" thickBot="1" x14ac:dyDescent="0.25">
      <c r="A66" s="84" t="s">
        <v>30</v>
      </c>
      <c r="B66" s="105">
        <v>15314065</v>
      </c>
      <c r="C66" s="105">
        <v>772460</v>
      </c>
      <c r="D66" s="105">
        <v>828260</v>
      </c>
      <c r="E66" s="105">
        <v>950115</v>
      </c>
      <c r="F66" s="105">
        <v>975565</v>
      </c>
      <c r="G66" s="105">
        <v>980310</v>
      </c>
      <c r="H66" s="105">
        <v>1954255</v>
      </c>
      <c r="I66" s="105">
        <v>2356410</v>
      </c>
      <c r="J66" s="105">
        <v>2450725</v>
      </c>
      <c r="K66" s="105">
        <v>1816185</v>
      </c>
      <c r="L66" s="105">
        <v>1161195</v>
      </c>
      <c r="M66" s="105">
        <v>1068580</v>
      </c>
    </row>
    <row r="67" spans="1:13" ht="14.1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s="4" customFormat="1" ht="14.1" customHeight="1" x14ac:dyDescent="0.2">
      <c r="A68" s="26" t="s">
        <v>52</v>
      </c>
    </row>
    <row r="69" spans="1:13" ht="14.1" customHeight="1" x14ac:dyDescent="0.2">
      <c r="A69" s="27" t="s">
        <v>11</v>
      </c>
    </row>
    <row r="70" spans="1:13" ht="14.1" customHeight="1" x14ac:dyDescent="0.2"/>
    <row r="71" spans="1:13" ht="14.1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14.1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12.75" x14ac:dyDescent="0.2">
      <c r="A73"/>
      <c r="B73"/>
      <c r="C73"/>
      <c r="D73"/>
      <c r="E73"/>
      <c r="F73"/>
      <c r="G73"/>
      <c r="H73"/>
      <c r="I73"/>
      <c r="J73"/>
      <c r="K73"/>
      <c r="L73"/>
      <c r="M73"/>
    </row>
  </sheetData>
  <mergeCells count="4">
    <mergeCell ref="B5:M5"/>
    <mergeCell ref="B41:M41"/>
    <mergeCell ref="A1:E1"/>
    <mergeCell ref="A37:E37"/>
  </mergeCells>
  <phoneticPr fontId="3"/>
  <pageMargins left="0.74803149606299213" right="0.74803149606299213" top="0.98425196850393704" bottom="0.98425196850393704" header="0.51181102362204722" footer="0.51181102362204722"/>
  <pageSetup scale="62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5"/>
  <sheetViews>
    <sheetView workbookViewId="0">
      <selection sqref="A1:F1"/>
    </sheetView>
  </sheetViews>
  <sheetFormatPr defaultColWidth="11.42578125" defaultRowHeight="12.75" x14ac:dyDescent="0.2"/>
  <cols>
    <col min="1" max="1" width="18" style="87" customWidth="1"/>
    <col min="2" max="2" width="2.85546875" style="87" customWidth="1"/>
    <col min="3" max="3" width="14" style="87" customWidth="1"/>
    <col min="4" max="4" width="7.140625" style="87" bestFit="1" customWidth="1"/>
    <col min="5" max="5" width="14" style="87" customWidth="1"/>
    <col min="6" max="6" width="7.140625" style="87" customWidth="1"/>
    <col min="7" max="7" width="14" style="87" customWidth="1"/>
    <col min="8" max="8" width="7.140625" style="87" customWidth="1"/>
    <col min="9" max="9" width="2.85546875" style="87" customWidth="1"/>
    <col min="10" max="10" width="14" style="87" customWidth="1"/>
    <col min="11" max="11" width="7.140625" style="87" customWidth="1"/>
    <col min="12" max="12" width="14" style="87" customWidth="1"/>
    <col min="13" max="13" width="7.140625" style="87" customWidth="1"/>
    <col min="14" max="14" width="14" style="87" customWidth="1"/>
    <col min="15" max="15" width="7.140625" style="87" customWidth="1"/>
    <col min="16" max="16384" width="11.42578125" style="87"/>
  </cols>
  <sheetData>
    <row r="1" spans="1:15" s="94" customFormat="1" ht="17.25" customHeight="1" x14ac:dyDescent="0.3">
      <c r="A1" s="107" t="s">
        <v>101</v>
      </c>
      <c r="B1" s="107"/>
      <c r="C1" s="107"/>
      <c r="D1" s="107"/>
      <c r="E1" s="107"/>
      <c r="F1" s="107"/>
    </row>
    <row r="2" spans="1:15" ht="17.25" customHeight="1" x14ac:dyDescent="0.25">
      <c r="A2" s="42" t="s">
        <v>34</v>
      </c>
      <c r="B2" s="28"/>
    </row>
    <row r="3" spans="1:15" ht="15.75" x14ac:dyDescent="0.25">
      <c r="A3" s="28"/>
      <c r="B3" s="28"/>
    </row>
    <row r="4" spans="1:15" ht="14.1" customHeight="1" x14ac:dyDescent="0.2"/>
    <row r="5" spans="1:15" s="88" customFormat="1" ht="14.1" customHeight="1" thickBot="1" x14ac:dyDescent="0.25">
      <c r="C5" s="112">
        <v>2006</v>
      </c>
      <c r="D5" s="112"/>
      <c r="E5" s="112"/>
      <c r="F5" s="112"/>
      <c r="G5" s="112"/>
      <c r="H5" s="112"/>
      <c r="J5" s="112">
        <v>1996</v>
      </c>
      <c r="K5" s="112"/>
      <c r="L5" s="112"/>
      <c r="M5" s="112"/>
      <c r="N5" s="112"/>
      <c r="O5" s="112"/>
    </row>
    <row r="6" spans="1:15" s="88" customFormat="1" ht="14.1" customHeight="1" thickBot="1" x14ac:dyDescent="0.25">
      <c r="A6" s="96" t="s">
        <v>16</v>
      </c>
      <c r="B6" s="97"/>
      <c r="C6" s="97" t="s">
        <v>15</v>
      </c>
      <c r="D6" s="97" t="s">
        <v>50</v>
      </c>
      <c r="E6" s="97" t="s">
        <v>107</v>
      </c>
      <c r="F6" s="97" t="s">
        <v>50</v>
      </c>
      <c r="G6" s="98" t="s">
        <v>105</v>
      </c>
      <c r="H6" s="97" t="s">
        <v>50</v>
      </c>
      <c r="I6" s="99"/>
      <c r="J6" s="97" t="s">
        <v>15</v>
      </c>
      <c r="K6" s="97" t="s">
        <v>50</v>
      </c>
      <c r="L6" s="97" t="s">
        <v>107</v>
      </c>
      <c r="M6" s="97" t="s">
        <v>50</v>
      </c>
      <c r="N6" s="98" t="s">
        <v>105</v>
      </c>
      <c r="O6" s="97" t="s">
        <v>50</v>
      </c>
    </row>
    <row r="7" spans="1:15" s="88" customFormat="1" ht="14.1" customHeight="1" x14ac:dyDescent="0.2"/>
    <row r="8" spans="1:15" s="88" customFormat="1" ht="14.1" customHeight="1" x14ac:dyDescent="0.2">
      <c r="A8" s="89" t="s">
        <v>0</v>
      </c>
      <c r="B8" s="89"/>
      <c r="C8" s="90">
        <v>41055</v>
      </c>
      <c r="D8" s="91">
        <f>+C8/C$8*100</f>
        <v>100</v>
      </c>
      <c r="E8" s="90">
        <v>20635</v>
      </c>
      <c r="F8" s="91">
        <f>+E8/E$8*100</f>
        <v>100</v>
      </c>
      <c r="G8" s="90">
        <v>20420</v>
      </c>
      <c r="H8" s="91">
        <f>+G8/G$8*100</f>
        <v>100</v>
      </c>
      <c r="I8" s="92"/>
      <c r="J8" s="90">
        <v>39655</v>
      </c>
      <c r="K8" s="91">
        <f>+J8/J$8*100</f>
        <v>100</v>
      </c>
      <c r="L8" s="90">
        <v>19000</v>
      </c>
      <c r="M8" s="91">
        <f>+L8/L$8*100</f>
        <v>100</v>
      </c>
      <c r="N8" s="90">
        <v>20460</v>
      </c>
      <c r="O8" s="91">
        <f>+N8/N$8*100</f>
        <v>100</v>
      </c>
    </row>
    <row r="9" spans="1:15" s="88" customFormat="1" ht="14.1" customHeight="1" x14ac:dyDescent="0.2">
      <c r="C9" s="95"/>
      <c r="D9" s="95"/>
      <c r="E9" s="95"/>
      <c r="F9" s="95"/>
      <c r="G9" s="95"/>
      <c r="H9" s="95"/>
      <c r="J9" s="95"/>
      <c r="K9" s="95"/>
      <c r="L9" s="95"/>
      <c r="M9" s="95"/>
      <c r="N9" s="95"/>
      <c r="O9" s="95"/>
    </row>
    <row r="10" spans="1:15" s="89" customFormat="1" ht="15" customHeight="1" x14ac:dyDescent="0.2">
      <c r="A10" s="89" t="s">
        <v>1</v>
      </c>
      <c r="C10" s="90">
        <v>3220</v>
      </c>
      <c r="D10" s="91">
        <f t="shared" ref="D10:D20" si="0">+C10/C$8*100</f>
        <v>7.8431372549019605</v>
      </c>
      <c r="E10" s="90">
        <v>1870</v>
      </c>
      <c r="F10" s="91">
        <f t="shared" ref="F10:F20" si="1">+E10/E$8*100</f>
        <v>9.0622728374121628</v>
      </c>
      <c r="G10" s="90">
        <v>1345</v>
      </c>
      <c r="H10" s="91">
        <f t="shared" ref="H10:H20" si="2">+G10/G$8*100</f>
        <v>6.5866797257590592</v>
      </c>
      <c r="I10" s="93"/>
      <c r="J10" s="90">
        <v>4090</v>
      </c>
      <c r="K10" s="91">
        <f t="shared" ref="K10:K20" si="3">+J10/J$8*100</f>
        <v>10.313957886773421</v>
      </c>
      <c r="L10" s="90">
        <v>2405</v>
      </c>
      <c r="M10" s="91">
        <f t="shared" ref="M10:M20" si="4">+L10/L$8*100</f>
        <v>12.657894736842104</v>
      </c>
      <c r="N10" s="90">
        <v>1675</v>
      </c>
      <c r="O10" s="91">
        <f t="shared" ref="O10:O20" si="5">+N10/N$8*100</f>
        <v>8.1867057673509276</v>
      </c>
    </row>
    <row r="11" spans="1:15" s="89" customFormat="1" ht="15" customHeight="1" x14ac:dyDescent="0.2">
      <c r="A11" s="89" t="s">
        <v>2</v>
      </c>
      <c r="C11" s="90">
        <v>3095</v>
      </c>
      <c r="D11" s="91">
        <f t="shared" si="0"/>
        <v>7.5386676409694306</v>
      </c>
      <c r="E11" s="90">
        <v>1945</v>
      </c>
      <c r="F11" s="91">
        <f t="shared" si="1"/>
        <v>9.4257329779500854</v>
      </c>
      <c r="G11" s="90">
        <v>1150</v>
      </c>
      <c r="H11" s="91">
        <f t="shared" si="2"/>
        <v>5.6317335945151816</v>
      </c>
      <c r="I11" s="93"/>
      <c r="J11" s="90">
        <v>3955</v>
      </c>
      <c r="K11" s="91">
        <f t="shared" si="3"/>
        <v>9.973521624007061</v>
      </c>
      <c r="L11" s="90">
        <v>2425</v>
      </c>
      <c r="M11" s="91">
        <f t="shared" si="4"/>
        <v>12.763157894736842</v>
      </c>
      <c r="N11" s="90">
        <v>1535</v>
      </c>
      <c r="O11" s="91">
        <f t="shared" si="5"/>
        <v>7.5024437927663739</v>
      </c>
    </row>
    <row r="12" spans="1:15" s="89" customFormat="1" ht="15" customHeight="1" x14ac:dyDescent="0.2">
      <c r="A12" s="89" t="s">
        <v>3</v>
      </c>
      <c r="C12" s="90">
        <v>3605</v>
      </c>
      <c r="D12" s="91">
        <f t="shared" si="0"/>
        <v>8.7809036658141526</v>
      </c>
      <c r="E12" s="90">
        <v>2350</v>
      </c>
      <c r="F12" s="91">
        <f t="shared" si="1"/>
        <v>11.388417736854858</v>
      </c>
      <c r="G12" s="90">
        <v>1255</v>
      </c>
      <c r="H12" s="91">
        <f t="shared" si="2"/>
        <v>6.1459353574926547</v>
      </c>
      <c r="I12" s="93"/>
      <c r="J12" s="90">
        <v>3465</v>
      </c>
      <c r="K12" s="91">
        <f t="shared" si="3"/>
        <v>8.7378640776699026</v>
      </c>
      <c r="L12" s="90">
        <v>2065</v>
      </c>
      <c r="M12" s="91">
        <f t="shared" si="4"/>
        <v>10.868421052631579</v>
      </c>
      <c r="N12" s="90">
        <v>1390</v>
      </c>
      <c r="O12" s="91">
        <f t="shared" si="5"/>
        <v>6.7937438905180834</v>
      </c>
    </row>
    <row r="13" spans="1:15" s="89" customFormat="1" ht="15" customHeight="1" x14ac:dyDescent="0.2">
      <c r="A13" s="89" t="s">
        <v>4</v>
      </c>
      <c r="C13" s="90">
        <v>3565</v>
      </c>
      <c r="D13" s="91">
        <f t="shared" si="0"/>
        <v>8.6834733893557416</v>
      </c>
      <c r="E13" s="90">
        <v>2285</v>
      </c>
      <c r="F13" s="91">
        <f t="shared" si="1"/>
        <v>11.07341894838866</v>
      </c>
      <c r="G13" s="90">
        <v>1275</v>
      </c>
      <c r="H13" s="91">
        <f t="shared" si="2"/>
        <v>6.2438785504407441</v>
      </c>
      <c r="I13" s="93"/>
      <c r="J13" s="90">
        <v>3055</v>
      </c>
      <c r="K13" s="91">
        <f t="shared" si="3"/>
        <v>7.7039465388979949</v>
      </c>
      <c r="L13" s="90">
        <v>1765</v>
      </c>
      <c r="M13" s="91">
        <f t="shared" si="4"/>
        <v>9.2894736842105274</v>
      </c>
      <c r="N13" s="90">
        <v>1275</v>
      </c>
      <c r="O13" s="91">
        <f t="shared" si="5"/>
        <v>6.2316715542521992</v>
      </c>
    </row>
    <row r="14" spans="1:15" s="89" customFormat="1" ht="15" customHeight="1" x14ac:dyDescent="0.2">
      <c r="A14" s="89" t="s">
        <v>5</v>
      </c>
      <c r="C14" s="90">
        <v>3130</v>
      </c>
      <c r="D14" s="91">
        <f t="shared" si="0"/>
        <v>7.6239191328705394</v>
      </c>
      <c r="E14" s="90">
        <v>1590</v>
      </c>
      <c r="F14" s="91">
        <f t="shared" si="1"/>
        <v>7.7053549794039249</v>
      </c>
      <c r="G14" s="90">
        <v>1540</v>
      </c>
      <c r="H14" s="91">
        <f t="shared" si="2"/>
        <v>7.5416258570029386</v>
      </c>
      <c r="I14" s="93"/>
      <c r="J14" s="90">
        <v>2920</v>
      </c>
      <c r="K14" s="91">
        <f t="shared" si="3"/>
        <v>7.3635102761316347</v>
      </c>
      <c r="L14" s="90">
        <v>1505</v>
      </c>
      <c r="M14" s="91">
        <f t="shared" si="4"/>
        <v>7.9210526315789469</v>
      </c>
      <c r="N14" s="90">
        <v>1390</v>
      </c>
      <c r="O14" s="91">
        <f t="shared" si="5"/>
        <v>6.7937438905180834</v>
      </c>
    </row>
    <row r="15" spans="1:15" s="89" customFormat="1" ht="15" customHeight="1" x14ac:dyDescent="0.2">
      <c r="A15" s="89" t="s">
        <v>6</v>
      </c>
      <c r="C15" s="90">
        <v>6370</v>
      </c>
      <c r="D15" s="91">
        <f t="shared" si="0"/>
        <v>15.515771526001704</v>
      </c>
      <c r="E15" s="90">
        <v>2770</v>
      </c>
      <c r="F15" s="91">
        <f t="shared" si="1"/>
        <v>13.423794523867215</v>
      </c>
      <c r="G15" s="90">
        <v>3600</v>
      </c>
      <c r="H15" s="91">
        <f t="shared" si="2"/>
        <v>17.629774730656219</v>
      </c>
      <c r="I15" s="93"/>
      <c r="J15" s="90">
        <v>7765</v>
      </c>
      <c r="K15" s="91">
        <f t="shared" si="3"/>
        <v>19.581389484302107</v>
      </c>
      <c r="L15" s="90">
        <v>3200</v>
      </c>
      <c r="M15" s="91">
        <f t="shared" si="4"/>
        <v>16.842105263157894</v>
      </c>
      <c r="N15" s="90">
        <v>4535</v>
      </c>
      <c r="O15" s="91">
        <f t="shared" si="5"/>
        <v>22.165200391006842</v>
      </c>
    </row>
    <row r="16" spans="1:15" s="89" customFormat="1" ht="15" customHeight="1" x14ac:dyDescent="0.2">
      <c r="A16" s="89" t="s">
        <v>7</v>
      </c>
      <c r="C16" s="90">
        <v>6820</v>
      </c>
      <c r="D16" s="91">
        <f t="shared" si="0"/>
        <v>16.611862136158813</v>
      </c>
      <c r="E16" s="90">
        <v>3010</v>
      </c>
      <c r="F16" s="91">
        <f t="shared" si="1"/>
        <v>14.586866973588563</v>
      </c>
      <c r="G16" s="90">
        <v>3810</v>
      </c>
      <c r="H16" s="91">
        <f t="shared" si="2"/>
        <v>18.658178256611166</v>
      </c>
      <c r="I16" s="93"/>
      <c r="J16" s="90">
        <v>6910</v>
      </c>
      <c r="K16" s="91">
        <f t="shared" si="3"/>
        <v>17.425293153448493</v>
      </c>
      <c r="L16" s="90">
        <v>2360</v>
      </c>
      <c r="M16" s="91">
        <f t="shared" si="4"/>
        <v>12.421052631578949</v>
      </c>
      <c r="N16" s="90">
        <v>4550</v>
      </c>
      <c r="O16" s="91">
        <f t="shared" si="5"/>
        <v>22.238514173998045</v>
      </c>
    </row>
    <row r="17" spans="1:15" s="89" customFormat="1" ht="15" customHeight="1" x14ac:dyDescent="0.2">
      <c r="A17" s="89" t="s">
        <v>8</v>
      </c>
      <c r="C17" s="90">
        <v>6110</v>
      </c>
      <c r="D17" s="91">
        <f t="shared" si="0"/>
        <v>14.882474729022043</v>
      </c>
      <c r="E17" s="90">
        <v>2345</v>
      </c>
      <c r="F17" s="91">
        <f t="shared" si="1"/>
        <v>11.364187060818995</v>
      </c>
      <c r="G17" s="90">
        <v>3765</v>
      </c>
      <c r="H17" s="91">
        <f t="shared" si="2"/>
        <v>18.437806072477965</v>
      </c>
      <c r="I17" s="93"/>
      <c r="J17" s="90">
        <v>4265</v>
      </c>
      <c r="K17" s="91">
        <f t="shared" si="3"/>
        <v>10.755264153322406</v>
      </c>
      <c r="L17" s="90">
        <v>1455</v>
      </c>
      <c r="M17" s="91">
        <f t="shared" si="4"/>
        <v>7.6578947368421053</v>
      </c>
      <c r="N17" s="90">
        <v>2805</v>
      </c>
      <c r="O17" s="91">
        <f t="shared" si="5"/>
        <v>13.709677419354838</v>
      </c>
    </row>
    <row r="18" spans="1:15" s="89" customFormat="1" ht="15" customHeight="1" x14ac:dyDescent="0.2">
      <c r="A18" s="89" t="s">
        <v>9</v>
      </c>
      <c r="C18" s="90">
        <v>3330</v>
      </c>
      <c r="D18" s="91">
        <f t="shared" si="0"/>
        <v>8.1110705151625861</v>
      </c>
      <c r="E18" s="90">
        <v>1330</v>
      </c>
      <c r="F18" s="91">
        <f t="shared" si="1"/>
        <v>6.445359825539132</v>
      </c>
      <c r="G18" s="90">
        <v>2000</v>
      </c>
      <c r="H18" s="91">
        <f t="shared" si="2"/>
        <v>9.7943192948090108</v>
      </c>
      <c r="I18" s="93"/>
      <c r="J18" s="90">
        <v>1840</v>
      </c>
      <c r="K18" s="91">
        <f t="shared" si="3"/>
        <v>4.6400201740007567</v>
      </c>
      <c r="L18" s="90">
        <v>895</v>
      </c>
      <c r="M18" s="91">
        <f t="shared" si="4"/>
        <v>4.7105263157894735</v>
      </c>
      <c r="N18" s="90">
        <v>925</v>
      </c>
      <c r="O18" s="91">
        <f t="shared" si="5"/>
        <v>4.5210166177908118</v>
      </c>
    </row>
    <row r="19" spans="1:15" s="89" customFormat="1" ht="15" customHeight="1" x14ac:dyDescent="0.2">
      <c r="A19" s="89" t="s">
        <v>10</v>
      </c>
      <c r="C19" s="90">
        <v>1170</v>
      </c>
      <c r="D19" s="91">
        <f t="shared" si="0"/>
        <v>2.8498355864084766</v>
      </c>
      <c r="E19" s="90">
        <v>715</v>
      </c>
      <c r="F19" s="91">
        <f t="shared" si="1"/>
        <v>3.46498667312818</v>
      </c>
      <c r="G19" s="90">
        <v>460</v>
      </c>
      <c r="H19" s="91">
        <f t="shared" si="2"/>
        <v>2.2526934378060726</v>
      </c>
      <c r="I19" s="93"/>
      <c r="J19" s="90">
        <v>875</v>
      </c>
      <c r="K19" s="91">
        <f t="shared" si="3"/>
        <v>2.206531332744925</v>
      </c>
      <c r="L19" s="90">
        <v>560</v>
      </c>
      <c r="M19" s="91">
        <f t="shared" si="4"/>
        <v>2.9473684210526314</v>
      </c>
      <c r="N19" s="90">
        <v>280</v>
      </c>
      <c r="O19" s="91">
        <f t="shared" si="5"/>
        <v>1.3685239491691104</v>
      </c>
    </row>
    <row r="20" spans="1:15" s="89" customFormat="1" ht="15" customHeight="1" thickBot="1" x14ac:dyDescent="0.25">
      <c r="A20" s="100" t="s">
        <v>14</v>
      </c>
      <c r="B20" s="100"/>
      <c r="C20" s="101">
        <v>630</v>
      </c>
      <c r="D20" s="102">
        <f t="shared" si="0"/>
        <v>1.5345268542199488</v>
      </c>
      <c r="E20" s="101">
        <v>415</v>
      </c>
      <c r="F20" s="102">
        <f t="shared" si="1"/>
        <v>2.0111461109764961</v>
      </c>
      <c r="G20" s="101">
        <v>220</v>
      </c>
      <c r="H20" s="102">
        <f t="shared" si="2"/>
        <v>1.0773751224289911</v>
      </c>
      <c r="I20" s="103"/>
      <c r="J20" s="101">
        <v>515</v>
      </c>
      <c r="K20" s="102">
        <f t="shared" si="3"/>
        <v>1.2987012987012987</v>
      </c>
      <c r="L20" s="101">
        <v>355</v>
      </c>
      <c r="M20" s="102">
        <f t="shared" si="4"/>
        <v>1.868421052631579</v>
      </c>
      <c r="N20" s="101">
        <v>100</v>
      </c>
      <c r="O20" s="102">
        <f t="shared" si="5"/>
        <v>0.48875855327468232</v>
      </c>
    </row>
    <row r="21" spans="1:15" s="89" customFormat="1" ht="14.1" customHeight="1" x14ac:dyDescent="0.2">
      <c r="C21" s="90"/>
      <c r="D21" s="91"/>
      <c r="E21" s="90"/>
      <c r="F21" s="91"/>
      <c r="G21" s="90"/>
      <c r="H21" s="91"/>
      <c r="I21" s="93"/>
      <c r="J21" s="90"/>
      <c r="K21" s="91"/>
      <c r="L21" s="90"/>
      <c r="M21" s="91"/>
      <c r="N21" s="90"/>
      <c r="O21" s="91"/>
    </row>
    <row r="22" spans="1:15" s="88" customFormat="1" ht="14.1" customHeight="1" x14ac:dyDescent="0.2">
      <c r="A22" s="26" t="s">
        <v>110</v>
      </c>
    </row>
    <row r="23" spans="1:15" s="88" customFormat="1" ht="14.1" customHeight="1" x14ac:dyDescent="0.2">
      <c r="A23" s="27" t="s">
        <v>11</v>
      </c>
    </row>
    <row r="24" spans="1:15" s="88" customFormat="1" ht="14.1" customHeight="1" x14ac:dyDescent="0.2"/>
    <row r="25" spans="1:15" ht="14.1" customHeight="1" x14ac:dyDescent="0.2"/>
  </sheetData>
  <mergeCells count="3">
    <mergeCell ref="C5:H5"/>
    <mergeCell ref="J5:O5"/>
    <mergeCell ref="A1:F1"/>
  </mergeCells>
  <phoneticPr fontId="2"/>
  <pageMargins left="0.74803149606299213" right="0.74803149606299213" top="0.98425196850393704" bottom="0.98425196850393704" header="0.51181102362204722" footer="0.51181102362204722"/>
  <pageSetup scale="81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Table 4</vt:lpstr>
      <vt:lpstr>Table 5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Jescinda Cullihall</cp:lastModifiedBy>
  <cp:lastPrinted>2017-10-26T14:45:10Z</cp:lastPrinted>
  <dcterms:created xsi:type="dcterms:W3CDTF">2003-02-06T17:59:34Z</dcterms:created>
  <dcterms:modified xsi:type="dcterms:W3CDTF">2022-10-31T22:02:31Z</dcterms:modified>
</cp:coreProperties>
</file>